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E  TEMPS   DES  CERISES " sheetId="1" r:id="rId1"/>
    <sheet name="Feuil4" sheetId="4" state="hidden" r:id="rId2"/>
  </sheets>
  <definedNames>
    <definedName name="_xlnm._FilterDatabase" localSheetId="0" hidden="1">'LE  TEMPS   DES  CERISES '!$B$2:$K$113</definedName>
    <definedName name="_xlnm.Print_Titles" localSheetId="0">'LE  TEMPS   DES  CERISES 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8" i="1"/>
  <c r="K109" i="1"/>
  <c r="K110" i="1"/>
  <c r="K111" i="1"/>
  <c r="K112" i="1"/>
  <c r="K3" i="1"/>
  <c r="K113" i="1" s="1"/>
  <c r="J113" i="1" s="1"/>
  <c r="K103" i="1"/>
  <c r="K104" i="1"/>
  <c r="K105" i="1"/>
  <c r="K106" i="1"/>
  <c r="K107" i="1"/>
</calcChain>
</file>

<file path=xl/sharedStrings.xml><?xml version="1.0" encoding="utf-8"?>
<sst xmlns="http://schemas.openxmlformats.org/spreadsheetml/2006/main" count="849" uniqueCount="286">
  <si>
    <t>MAGASINS</t>
  </si>
  <si>
    <t>21 rue Toulzac</t>
  </si>
  <si>
    <t>BRIVE LA GAILLARDE - 19100</t>
  </si>
  <si>
    <t>10 rue Raugraff</t>
  </si>
  <si>
    <t>NANCY – 54000</t>
  </si>
  <si>
    <t>19 rue du Sauvage</t>
  </si>
  <si>
    <t>MULHOUSE – 68100</t>
  </si>
  <si>
    <t>32 rue Georges Clémenceau</t>
  </si>
  <si>
    <t>LA ROCHE SUR YON - 85000</t>
  </si>
  <si>
    <t>7 rue l’Amiral de la Grandière</t>
  </si>
  <si>
    <t>QUIMPER - 29000</t>
  </si>
  <si>
    <t>17 rue Sainte Marthe</t>
  </si>
  <si>
    <t>NIORT – 79000</t>
  </si>
  <si>
    <t>14 rue du Minage</t>
  </si>
  <si>
    <t>LA ROCHELLE – 17000</t>
  </si>
  <si>
    <t>5 rue de l’Assemblée Nationale</t>
  </si>
  <si>
    <t>LORIENT - 56100</t>
  </si>
  <si>
    <t>27 rue des Gras</t>
  </si>
  <si>
    <t>CLERMONT-FERRAND - 63000</t>
  </si>
  <si>
    <t>10 place de l’Hôtel de Ville</t>
  </si>
  <si>
    <t>SAINT-ETIENNE - 42000</t>
  </si>
  <si>
    <t>6, rue du Chaudron d’Or</t>
  </si>
  <si>
    <t>POITIERS – 86000</t>
  </si>
  <si>
    <t>4, rue Jeanty Sarre</t>
  </si>
  <si>
    <t>LIMOGES – 87000</t>
  </si>
  <si>
    <t>Rue des Arceaux</t>
  </si>
  <si>
    <t>ANGOULEME - 16000</t>
  </si>
  <si>
    <t>26 rue René Coty</t>
  </si>
  <si>
    <t>LE HAVRE - 76600</t>
  </si>
  <si>
    <t>2-4 rue Coat Ar Guéven</t>
  </si>
  <si>
    <t>BREST – 29200</t>
  </si>
  <si>
    <t>72 rue Jeanne d’Arc</t>
  </si>
  <si>
    <t>ROUEN - 76000</t>
  </si>
  <si>
    <t>23 en Chaplerue</t>
  </si>
  <si>
    <t>METZ - 57000</t>
  </si>
  <si>
    <t>41, rue de la Gare</t>
  </si>
  <si>
    <t>CHATEAUROUX - 36000</t>
  </si>
  <si>
    <t>18, Bld de la liberté</t>
  </si>
  <si>
    <t>RENNES - 35000</t>
  </si>
  <si>
    <t>168-170 rue Ste Catherine</t>
  </si>
  <si>
    <t>BORDEAUX – 33000</t>
  </si>
  <si>
    <t>3 rue de La Monnaie</t>
  </si>
  <si>
    <t>BOURGES – 18000</t>
  </si>
  <si>
    <t>75bis, rue Plantagenêt</t>
  </si>
  <si>
    <t>ANGERS – 49000</t>
  </si>
  <si>
    <t>7, rue du Moulin</t>
  </si>
  <si>
    <t>NANTES – 44000</t>
  </si>
  <si>
    <t>ZA DE BAUSSAIS</t>
  </si>
  <si>
    <t>7 rue de la Pérouse</t>
  </si>
  <si>
    <t>LA CRECHE - 79260</t>
  </si>
  <si>
    <t>52-54 boulevard Alexandre III</t>
  </si>
  <si>
    <t>DUNKERQUE – 59140</t>
  </si>
  <si>
    <t>16 Place de l’Hôtel de Ville</t>
  </si>
  <si>
    <t>AMIENS – 80000</t>
  </si>
  <si>
    <t>34 rue Serviez – Place des 7 cantons</t>
  </si>
  <si>
    <t>PAU - 64000</t>
  </si>
  <si>
    <t>5 rue Nationale</t>
  </si>
  <si>
    <t>TOURS – 37000</t>
  </si>
  <si>
    <t>73 Rue des granges</t>
  </si>
  <si>
    <t>BESANCON – 25000</t>
  </si>
  <si>
    <t>Marque</t>
  </si>
  <si>
    <t>Catégorie</t>
  </si>
  <si>
    <t>EAN</t>
  </si>
  <si>
    <t>Description Article</t>
  </si>
  <si>
    <t>Taille</t>
  </si>
  <si>
    <t>Quantité</t>
  </si>
  <si>
    <t>Couleur</t>
  </si>
  <si>
    <t>Prix de Gros HT</t>
  </si>
  <si>
    <t>Prix Public TTC</t>
  </si>
  <si>
    <t xml:space="preserve">Photos </t>
  </si>
  <si>
    <t>Prix Final après 
remise</t>
  </si>
  <si>
    <t xml:space="preserve">Ref </t>
  </si>
  <si>
    <t>Année de collection</t>
  </si>
  <si>
    <t>Votre Offre de Destockage en % 
sur le prix de gros HT</t>
  </si>
  <si>
    <t>LTC</t>
  </si>
  <si>
    <t>FEMME</t>
  </si>
  <si>
    <t>WINNY</t>
  </si>
  <si>
    <t>22H</t>
  </si>
  <si>
    <t>3607814199936</t>
  </si>
  <si>
    <t>3607814199943</t>
  </si>
  <si>
    <t>3607814199950</t>
  </si>
  <si>
    <t>3607814199967</t>
  </si>
  <si>
    <t>3607814199974</t>
  </si>
  <si>
    <t>XS</t>
  </si>
  <si>
    <t>S</t>
  </si>
  <si>
    <t>M</t>
  </si>
  <si>
    <t>L</t>
  </si>
  <si>
    <t>XL</t>
  </si>
  <si>
    <t>LADIES SHIRT WINNY (LONG SLEEVES)</t>
  </si>
  <si>
    <t>ZEBRA</t>
  </si>
  <si>
    <t>DORINA</t>
  </si>
  <si>
    <t>3607814202957</t>
  </si>
  <si>
    <t>PANTALON FEMME DORINA / PANT WOMAN DORINA</t>
  </si>
  <si>
    <t>3607814202964</t>
  </si>
  <si>
    <t>3607814202971</t>
  </si>
  <si>
    <t>3607814202988</t>
  </si>
  <si>
    <t>3607814202995</t>
  </si>
  <si>
    <t>3607814250309</t>
  </si>
  <si>
    <t>ROBE  FEMME RENA ( MANCHE LONGUE)/ DRESS  WOMAN RENA  (LONG SLEEVE)</t>
  </si>
  <si>
    <t>3607814250316</t>
  </si>
  <si>
    <t>3607814250323</t>
  </si>
  <si>
    <t>3607814250330</t>
  </si>
  <si>
    <t>3607814250347</t>
  </si>
  <si>
    <t>3607814203251</t>
  </si>
  <si>
    <t>JACKET  FEMME ZEBRE  (MANCHE LONGUE) / JACQKET WOMAN (LONG SLEEVE)</t>
  </si>
  <si>
    <t>3607814203268</t>
  </si>
  <si>
    <t>3607814203275</t>
  </si>
  <si>
    <t>3607814203282</t>
  </si>
  <si>
    <t>3607814203299</t>
  </si>
  <si>
    <t>RENA</t>
  </si>
  <si>
    <t>ZEBRE</t>
  </si>
  <si>
    <t>DOTTI</t>
  </si>
  <si>
    <t>3607814205002</t>
  </si>
  <si>
    <t>DOUDOUNE FEMME  DOTTI (ML)/ DOWNJACKET WOMAN (LONG SLEEVE)</t>
  </si>
  <si>
    <t>BLACK</t>
  </si>
  <si>
    <t>3607814205019</t>
  </si>
  <si>
    <t>3607814205026</t>
  </si>
  <si>
    <t>3607814205033</t>
  </si>
  <si>
    <t>CHARLOT</t>
  </si>
  <si>
    <t>MANTEAU FEMME CHARLOT (ML / COAT WOMAN CHARLOT(LONG SLEEVE)</t>
  </si>
  <si>
    <t>3607814201035</t>
  </si>
  <si>
    <t>3607814201042</t>
  </si>
  <si>
    <t>3607814201059</t>
  </si>
  <si>
    <t>3607814201066</t>
  </si>
  <si>
    <t>BEVERLY</t>
  </si>
  <si>
    <t>3607814204456</t>
  </si>
  <si>
    <t>PANTALON FEMME BEVERLY /  PANT  BEVERLY</t>
  </si>
  <si>
    <t>DARK BLUE</t>
  </si>
  <si>
    <t>3607814204463</t>
  </si>
  <si>
    <t>3607814204470</t>
  </si>
  <si>
    <t>3607814204487</t>
  </si>
  <si>
    <t>3607814204494</t>
  </si>
  <si>
    <t>ELLIOTT</t>
  </si>
  <si>
    <t>HABBES</t>
  </si>
  <si>
    <t>3607814197277</t>
  </si>
  <si>
    <t>ROBE  FEMME ELLIOT( MANCHE LONGUE)/ DRESS  WOMAN ELLIOTT(LONG SLEEVE)</t>
  </si>
  <si>
    <t>LEOPARD</t>
  </si>
  <si>
    <t>3607814197284</t>
  </si>
  <si>
    <t>3607814197291</t>
  </si>
  <si>
    <t>3607814197307</t>
  </si>
  <si>
    <t>3607814197314</t>
  </si>
  <si>
    <t>3607814200823</t>
  </si>
  <si>
    <t>ROBE  FEMME HABBES (MANCHE LONGUE) DRESS  WOMAN HABBES(LONG SLEEVE)</t>
  </si>
  <si>
    <t>CARMINE</t>
  </si>
  <si>
    <t>3607814200830</t>
  </si>
  <si>
    <t>3607814200847</t>
  </si>
  <si>
    <t>3607814200854</t>
  </si>
  <si>
    <t>3607814200861</t>
  </si>
  <si>
    <t>23H</t>
  </si>
  <si>
    <t>HILLA</t>
  </si>
  <si>
    <t>VEGA</t>
  </si>
  <si>
    <t>LIRIS</t>
  </si>
  <si>
    <t>LUZ</t>
  </si>
  <si>
    <t>3607814373800</t>
  </si>
  <si>
    <t>BONNET FEMME HILLA I  / HAT WOMAN HILLA</t>
  </si>
  <si>
    <t>IVOIRE</t>
  </si>
  <si>
    <t>UN</t>
  </si>
  <si>
    <t>3607814340888</t>
  </si>
  <si>
    <t>TOP FEMME VEGA (SANS MACNHE) /  TOP VEGA (WITHOUT SLEEVE)</t>
  </si>
  <si>
    <t>STONE LOVE</t>
  </si>
  <si>
    <t>3607814340895</t>
  </si>
  <si>
    <t>3607814340901</t>
  </si>
  <si>
    <t>3607814340918</t>
  </si>
  <si>
    <t>3607814340925</t>
  </si>
  <si>
    <t>3607814327858</t>
  </si>
  <si>
    <t>LADIES SHIRT LIRIS  (LONG SLEEVES)</t>
  </si>
  <si>
    <t>LATTE</t>
  </si>
  <si>
    <t>3607814327865</t>
  </si>
  <si>
    <t>3607814327872</t>
  </si>
  <si>
    <t>3607814327889</t>
  </si>
  <si>
    <t>3607814327896</t>
  </si>
  <si>
    <t>3607814340772</t>
  </si>
  <si>
    <t>LADIES SHIRT LUZ  (LONG SLEEVES)</t>
  </si>
  <si>
    <t>3607814340789</t>
  </si>
  <si>
    <t>3607814340796</t>
  </si>
  <si>
    <t>3607814340802</t>
  </si>
  <si>
    <t>3607814340819</t>
  </si>
  <si>
    <t>AGATHE</t>
  </si>
  <si>
    <t>3607814343735</t>
  </si>
  <si>
    <t>JACKET  FEMME AGATHE  (MANCHE LONGUE) / JACQKET WOMAN (LONG SLEEVE)</t>
  </si>
  <si>
    <t>LEO</t>
  </si>
  <si>
    <t>3607814343742</t>
  </si>
  <si>
    <t>3607814343759</t>
  </si>
  <si>
    <t>HUERTA</t>
  </si>
  <si>
    <t>MIHABEL</t>
  </si>
  <si>
    <t>PAOLA</t>
  </si>
  <si>
    <t>3607814344855</t>
  </si>
  <si>
    <t>ROBE  FEMME HUERTA   (MANCHE LONGUE) DRESS  WOMAN HUERTA (LONG SLEEVE)</t>
  </si>
  <si>
    <t>3607814344862</t>
  </si>
  <si>
    <t>3607814344879</t>
  </si>
  <si>
    <t>3607814344886</t>
  </si>
  <si>
    <t>3607814344893</t>
  </si>
  <si>
    <t>3607814333347</t>
  </si>
  <si>
    <t>ROBE  FEMME MIHABEL(MANCHE LONGUE) DRESS  WOMAN MIHABEL(LONG SLEEVE)</t>
  </si>
  <si>
    <t>WINE</t>
  </si>
  <si>
    <t>3607814333354</t>
  </si>
  <si>
    <t>3607814333361</t>
  </si>
  <si>
    <t>3607814333378</t>
  </si>
  <si>
    <t>3607814333385</t>
  </si>
  <si>
    <t>3607814340673</t>
  </si>
  <si>
    <t>ROBE FEMME PAOLA  (MANCHE COURTE) / DRESS PAOLA (SHORT SLEEVE)</t>
  </si>
  <si>
    <t>3607814340680</t>
  </si>
  <si>
    <t>3607814340697</t>
  </si>
  <si>
    <t>3607814340703</t>
  </si>
  <si>
    <t>3607814340710</t>
  </si>
  <si>
    <t>JANEK</t>
  </si>
  <si>
    <t>3607814343834</t>
  </si>
  <si>
    <t>TOP  FEMME JANEK (MANCHE LONGUE) / TOP  WOMAN JANEK (LONG SLEEVE)</t>
  </si>
  <si>
    <t>3607814343841</t>
  </si>
  <si>
    <t>3607814343858</t>
  </si>
  <si>
    <t>3607814343865</t>
  </si>
  <si>
    <t>3607814343872</t>
  </si>
  <si>
    <t>SOBRADO</t>
  </si>
  <si>
    <t>3607814263712</t>
  </si>
  <si>
    <t>VESTE  FEMME SOBRADO  (ML / JACKET  WOMAN SOBRADO(LONG SLEEVE)</t>
  </si>
  <si>
    <t>3607814263729</t>
  </si>
  <si>
    <t>3607814263736</t>
  </si>
  <si>
    <t>3607814263743</t>
  </si>
  <si>
    <t>21H</t>
  </si>
  <si>
    <t>LIZE</t>
  </si>
  <si>
    <t>3607814052675</t>
  </si>
  <si>
    <t>MANTEAU FEMME LIZE(ML / COAT WOMAN LIZE (LONG SLEEVE)</t>
  </si>
  <si>
    <t>OLD PINK</t>
  </si>
  <si>
    <t>3607814052682</t>
  </si>
  <si>
    <t>3607814052699</t>
  </si>
  <si>
    <t>3607814052705</t>
  </si>
  <si>
    <t>20H</t>
  </si>
  <si>
    <t>CRUZ</t>
  </si>
  <si>
    <t>3607813831004</t>
  </si>
  <si>
    <t>FOULARD FEMME CRUZ   / SCARF WOMAN CRUZ</t>
  </si>
  <si>
    <t>3607813831011</t>
  </si>
  <si>
    <t>LIPSTICK</t>
  </si>
  <si>
    <t>3607813830984</t>
  </si>
  <si>
    <t>SIERRA</t>
  </si>
  <si>
    <t>19H</t>
  </si>
  <si>
    <t>AGLAE</t>
  </si>
  <si>
    <t>3607813731489</t>
  </si>
  <si>
    <t>ECHARPE FEMME AGLAE / SCARF WOMAN AGLAE</t>
  </si>
  <si>
    <t>WILD</t>
  </si>
  <si>
    <t>3607813756468</t>
  </si>
  <si>
    <t>MANTEAU FEMME WILD  (ML / COAT WOMAN WILD  (LONG SLEEVE)</t>
  </si>
  <si>
    <t>3607813756475</t>
  </si>
  <si>
    <t>3607813756482</t>
  </si>
  <si>
    <t>3607813790899</t>
  </si>
  <si>
    <t>CARAMEL</t>
  </si>
  <si>
    <t>3607813790905</t>
  </si>
  <si>
    <t>3607813790912</t>
  </si>
  <si>
    <t>CHAMPAGNE</t>
  </si>
  <si>
    <t>3607814483264</t>
  </si>
  <si>
    <t>3607814483271</t>
  </si>
  <si>
    <t>3607814483288</t>
  </si>
  <si>
    <t>3607814483295</t>
  </si>
  <si>
    <t>ANDREE</t>
  </si>
  <si>
    <t>PANTALON FEMME ANDREE /  PANT  ANDREE</t>
  </si>
  <si>
    <t>3607814475993</t>
  </si>
  <si>
    <t>3607814476006</t>
  </si>
  <si>
    <t>3607814476013</t>
  </si>
  <si>
    <t>3607814476020</t>
  </si>
  <si>
    <t>3607814476037</t>
  </si>
  <si>
    <t>GUNMETAL</t>
  </si>
  <si>
    <t>Pantalon</t>
  </si>
  <si>
    <t>Robe</t>
  </si>
  <si>
    <t>Veste</t>
  </si>
  <si>
    <t>Doudoune</t>
  </si>
  <si>
    <t>Manteau</t>
  </si>
  <si>
    <t>Foulard</t>
  </si>
  <si>
    <t xml:space="preserve">GENDER </t>
  </si>
  <si>
    <t xml:space="preserve">PHOTOS </t>
  </si>
  <si>
    <t>REF</t>
  </si>
  <si>
    <t>CAT</t>
  </si>
  <si>
    <t>COL</t>
  </si>
  <si>
    <t>SIZES</t>
  </si>
  <si>
    <t>QTY</t>
  </si>
  <si>
    <t>RETAIL</t>
  </si>
  <si>
    <t>SEASON</t>
  </si>
  <si>
    <t xml:space="preserve">WOMEN </t>
  </si>
  <si>
    <t xml:space="preserve">SHIRTS / BLOUSES </t>
  </si>
  <si>
    <t xml:space="preserve">PANTS </t>
  </si>
  <si>
    <t>DRESS</t>
  </si>
  <si>
    <t xml:space="preserve">JACKETS / COAT / PARKAS </t>
  </si>
  <si>
    <t>BUNNY</t>
  </si>
  <si>
    <t>SCARVES</t>
  </si>
  <si>
    <t xml:space="preserve">LE  TEMPS  DES  CERISES    FALL / WINTER </t>
  </si>
  <si>
    <t>F/W</t>
  </si>
  <si>
    <t xml:space="preserve">TOTAL   LE  TEMPS  DES  CERISES 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</si>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</sst>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#,##0.00\ &quot;€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rgb="FF333333"/>
      <name val="Arial"/>
      <family val="2"/>
    </font>
    <font>
      <b/>
      <sz val="12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36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BED6EF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left"/>
    </xf>
    <xf numFmtId="49" fontId="5" fillId="5" borderId="8" xfId="0" applyNumberFormat="1" applyFont="1" applyFill="1" applyBorder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5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165" fontId="9" fillId="9" borderId="14" xfId="0" applyNumberFormat="1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/>
    <xf numFmtId="0" fontId="6" fillId="8" borderId="29" xfId="0" applyFont="1" applyFill="1" applyBorder="1"/>
    <xf numFmtId="3" fontId="10" fillId="8" borderId="1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159768</xdr:colOff>
      <xdr:row>2</xdr:row>
      <xdr:rowOff>217817</xdr:rowOff>
    </xdr:from>
    <xdr:to>
      <xdr:col>1</xdr:col>
      <xdr:colOff>2938373</xdr:colOff>
      <xdr:row>6</xdr:row>
      <xdr:rowOff>513092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F86857C-08CF-47CD-BA44-C4E12F8F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84" y="1062487"/>
          <a:ext cx="2778605" cy="356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104237</xdr:colOff>
      <xdr:row>7</xdr:row>
      <xdr:rowOff>154377</xdr:rowOff>
    </xdr:from>
    <xdr:to>
      <xdr:col>1</xdr:col>
      <xdr:colOff>2929387</xdr:colOff>
      <xdr:row>11</xdr:row>
      <xdr:rowOff>411552</xdr:rowOff>
    </xdr:to>
    <xdr:pic>
      <xdr:nvPicPr>
        <xdr:cNvPr id="4" name="Picture 12">
          <a:extLst>
            <a:ext uri="{FF2B5EF4-FFF2-40B4-BE49-F238E27FC236}">
              <a16:creationId xmlns="" xmlns:a16="http://schemas.microsoft.com/office/drawing/2014/main" id="{9233E41A-2C19-4071-A6C8-247B8DFB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053" y="5087608"/>
          <a:ext cx="2825150" cy="3528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215659</xdr:colOff>
      <xdr:row>12</xdr:row>
      <xdr:rowOff>102925</xdr:rowOff>
    </xdr:from>
    <xdr:to>
      <xdr:col>1</xdr:col>
      <xdr:colOff>2884458</xdr:colOff>
      <xdr:row>16</xdr:row>
      <xdr:rowOff>683462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2F9262D9-523E-455A-8B29-2FDDFEEE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75" y="9124717"/>
          <a:ext cx="2668799" cy="385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95789</xdr:colOff>
      <xdr:row>17</xdr:row>
      <xdr:rowOff>165520</xdr:rowOff>
    </xdr:from>
    <xdr:to>
      <xdr:col>1</xdr:col>
      <xdr:colOff>3001273</xdr:colOff>
      <xdr:row>21</xdr:row>
      <xdr:rowOff>620023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2F65BF55-920D-4044-9CC1-23866D21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05" y="13275874"/>
          <a:ext cx="2905484" cy="3725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207392</xdr:colOff>
      <xdr:row>22</xdr:row>
      <xdr:rowOff>99923</xdr:rowOff>
    </xdr:from>
    <xdr:to>
      <xdr:col>1</xdr:col>
      <xdr:colOff>2868055</xdr:colOff>
      <xdr:row>25</xdr:row>
      <xdr:rowOff>817712</xdr:rowOff>
    </xdr:to>
    <xdr:pic>
      <xdr:nvPicPr>
        <xdr:cNvPr id="7" name="Image 6" descr="Doudoune Dotti noire">
          <a:extLst>
            <a:ext uri="{FF2B5EF4-FFF2-40B4-BE49-F238E27FC236}">
              <a16:creationId xmlns="" xmlns:a16="http://schemas.microsoft.com/office/drawing/2014/main" id="{4BD89E14-C6EF-430B-99F4-111F9893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08" y="17298838"/>
          <a:ext cx="2660663" cy="3871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26</xdr:row>
      <xdr:rowOff>204250</xdr:rowOff>
    </xdr:from>
    <xdr:to>
      <xdr:col>1</xdr:col>
      <xdr:colOff>2727386</xdr:colOff>
      <xdr:row>29</xdr:row>
      <xdr:rowOff>880614</xdr:rowOff>
    </xdr:to>
    <xdr:pic>
      <xdr:nvPicPr>
        <xdr:cNvPr id="8" name="Image 7" descr="Manteau Charlot noir">
          <a:extLst>
            <a:ext uri="{FF2B5EF4-FFF2-40B4-BE49-F238E27FC236}">
              <a16:creationId xmlns="" xmlns:a16="http://schemas.microsoft.com/office/drawing/2014/main" id="{7D042EFA-C8A1-4825-A1DC-77229E19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66" y="21608542"/>
          <a:ext cx="2555936" cy="3830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169832</xdr:colOff>
      <xdr:row>30</xdr:row>
      <xdr:rowOff>145390</xdr:rowOff>
    </xdr:from>
    <xdr:to>
      <xdr:col>1</xdr:col>
      <xdr:colOff>3055189</xdr:colOff>
      <xdr:row>34</xdr:row>
      <xdr:rowOff>709819</xdr:rowOff>
    </xdr:to>
    <xdr:pic>
      <xdr:nvPicPr>
        <xdr:cNvPr id="9" name="Image 8" descr="Pantalon Beverly bleu marine">
          <a:extLst>
            <a:ext uri="{FF2B5EF4-FFF2-40B4-BE49-F238E27FC236}">
              <a16:creationId xmlns="" xmlns:a16="http://schemas.microsoft.com/office/drawing/2014/main" id="{35A0E812-0E8D-418C-A3E9-C79963460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97" t="32954" r="11364"/>
        <a:stretch/>
      </xdr:blipFill>
      <xdr:spPr bwMode="auto">
        <a:xfrm>
          <a:off x="286648" y="20264706"/>
          <a:ext cx="2885357" cy="38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140180</xdr:colOff>
      <xdr:row>35</xdr:row>
      <xdr:rowOff>116816</xdr:rowOff>
    </xdr:from>
    <xdr:to>
      <xdr:col>1</xdr:col>
      <xdr:colOff>2983302</xdr:colOff>
      <xdr:row>39</xdr:row>
      <xdr:rowOff>646981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9DFF3E0D-CE16-48D0-9E32-920654BA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96" y="24324693"/>
          <a:ext cx="2843122" cy="380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40</xdr:row>
      <xdr:rowOff>136406</xdr:rowOff>
    </xdr:from>
    <xdr:to>
      <xdr:col>1</xdr:col>
      <xdr:colOff>2839528</xdr:colOff>
      <xdr:row>44</xdr:row>
      <xdr:rowOff>682924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67FABF4D-6A84-4B28-B550-3FF8BAFF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9691" y="28432845"/>
          <a:ext cx="2696653" cy="3817367"/>
        </a:xfrm>
        <a:prstGeom prst="rect">
          <a:avLst/>
        </a:prstGeom>
      </xdr:spPr>
    </xdr:pic>
    <xdr:clientData/>
  </xdr:twoCellAnchor>
  <xdr:twoCellAnchor>
    <xdr:from>
      <xdr:col>1</xdr:col>
      <xdr:colOff>169833</xdr:colOff>
      <xdr:row>46</xdr:row>
      <xdr:rowOff>190860</xdr:rowOff>
    </xdr:from>
    <xdr:to>
      <xdr:col>1</xdr:col>
      <xdr:colOff>2875472</xdr:colOff>
      <xdr:row>50</xdr:row>
      <xdr:rowOff>475882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A75E267A-0A67-44B7-AF74-EAA786F35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649" y="33627204"/>
          <a:ext cx="2705639" cy="355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157612</xdr:colOff>
      <xdr:row>51</xdr:row>
      <xdr:rowOff>154916</xdr:rowOff>
    </xdr:from>
    <xdr:to>
      <xdr:col>1</xdr:col>
      <xdr:colOff>2875472</xdr:colOff>
      <xdr:row>55</xdr:row>
      <xdr:rowOff>431187</xdr:rowOff>
    </xdr:to>
    <xdr:pic>
      <xdr:nvPicPr>
        <xdr:cNvPr id="21" name="Picture 28">
          <a:extLst>
            <a:ext uri="{FF2B5EF4-FFF2-40B4-BE49-F238E27FC236}">
              <a16:creationId xmlns="" xmlns:a16="http://schemas.microsoft.com/office/drawing/2014/main" id="{3AFE443B-8A57-4BB4-B5C6-F2E5A326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28" y="37679822"/>
          <a:ext cx="2717860" cy="354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192477</xdr:colOff>
      <xdr:row>56</xdr:row>
      <xdr:rowOff>145391</xdr:rowOff>
    </xdr:from>
    <xdr:to>
      <xdr:col>1</xdr:col>
      <xdr:colOff>2884458</xdr:colOff>
      <xdr:row>60</xdr:row>
      <xdr:rowOff>450192</xdr:rowOff>
    </xdr:to>
    <xdr:pic>
      <xdr:nvPicPr>
        <xdr:cNvPr id="22" name="Picture 18">
          <a:extLst>
            <a:ext uri="{FF2B5EF4-FFF2-40B4-BE49-F238E27FC236}">
              <a16:creationId xmlns="" xmlns:a16="http://schemas.microsoft.com/office/drawing/2014/main" id="{A0B1ADC9-7BF4-49A8-8FBA-8CD1ADFF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93" y="41758858"/>
          <a:ext cx="2691981" cy="357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328882</xdr:colOff>
      <xdr:row>64</xdr:row>
      <xdr:rowOff>162287</xdr:rowOff>
    </xdr:from>
    <xdr:to>
      <xdr:col>1</xdr:col>
      <xdr:colOff>2713728</xdr:colOff>
      <xdr:row>68</xdr:row>
      <xdr:rowOff>584079</xdr:rowOff>
    </xdr:to>
    <xdr:pic>
      <xdr:nvPicPr>
        <xdr:cNvPr id="24" name="Picture 24">
          <a:extLst>
            <a:ext uri="{FF2B5EF4-FFF2-40B4-BE49-F238E27FC236}">
              <a16:creationId xmlns="" xmlns:a16="http://schemas.microsoft.com/office/drawing/2014/main" id="{9F969080-C677-480B-A64E-BE71C5AB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698" y="47562641"/>
          <a:ext cx="2384846" cy="369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309832</xdr:colOff>
      <xdr:row>69</xdr:row>
      <xdr:rowOff>162284</xdr:rowOff>
    </xdr:from>
    <xdr:to>
      <xdr:col>1</xdr:col>
      <xdr:colOff>2731698</xdr:colOff>
      <xdr:row>73</xdr:row>
      <xdr:rowOff>467085</xdr:rowOff>
    </xdr:to>
    <xdr:pic>
      <xdr:nvPicPr>
        <xdr:cNvPr id="25" name="Picture 16">
          <a:extLst>
            <a:ext uri="{FF2B5EF4-FFF2-40B4-BE49-F238E27FC236}">
              <a16:creationId xmlns="" xmlns:a16="http://schemas.microsoft.com/office/drawing/2014/main" id="{92A8E671-0EA8-4443-9035-AA38766D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648" y="51651199"/>
          <a:ext cx="2421866" cy="357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219974</xdr:colOff>
      <xdr:row>74</xdr:row>
      <xdr:rowOff>207752</xdr:rowOff>
    </xdr:from>
    <xdr:to>
      <xdr:col>1</xdr:col>
      <xdr:colOff>2695755</xdr:colOff>
      <xdr:row>78</xdr:row>
      <xdr:rowOff>512553</xdr:rowOff>
    </xdr:to>
    <xdr:pic>
      <xdr:nvPicPr>
        <xdr:cNvPr id="26" name="Picture 20">
          <a:extLst>
            <a:ext uri="{FF2B5EF4-FFF2-40B4-BE49-F238E27FC236}">
              <a16:creationId xmlns="" xmlns:a16="http://schemas.microsoft.com/office/drawing/2014/main" id="{C1D2D3B9-D2D2-4D68-AE5F-EAE784B79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790" y="55785228"/>
          <a:ext cx="2475781" cy="357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210448</xdr:colOff>
      <xdr:row>79</xdr:row>
      <xdr:rowOff>117894</xdr:rowOff>
    </xdr:from>
    <xdr:to>
      <xdr:col>1</xdr:col>
      <xdr:colOff>2605896</xdr:colOff>
      <xdr:row>83</xdr:row>
      <xdr:rowOff>422695</xdr:rowOff>
    </xdr:to>
    <xdr:pic>
      <xdr:nvPicPr>
        <xdr:cNvPr id="27" name="Picture 14">
          <a:extLst>
            <a:ext uri="{FF2B5EF4-FFF2-40B4-BE49-F238E27FC236}">
              <a16:creationId xmlns="" xmlns:a16="http://schemas.microsoft.com/office/drawing/2014/main" id="{FCB87550-C05E-41E0-BEE7-68892F24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64" y="59783932"/>
          <a:ext cx="2395448" cy="357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225365</xdr:colOff>
      <xdr:row>61</xdr:row>
      <xdr:rowOff>127957</xdr:rowOff>
    </xdr:from>
    <xdr:to>
      <xdr:col>1</xdr:col>
      <xdr:colOff>2802821</xdr:colOff>
      <xdr:row>63</xdr:row>
      <xdr:rowOff>1069316</xdr:rowOff>
    </xdr:to>
    <xdr:pic>
      <xdr:nvPicPr>
        <xdr:cNvPr id="28" name="Image 27" descr="Manteau mi-long Agathe à motif léopard">
          <a:extLst>
            <a:ext uri="{FF2B5EF4-FFF2-40B4-BE49-F238E27FC236}">
              <a16:creationId xmlns="" xmlns:a16="http://schemas.microsoft.com/office/drawing/2014/main" id="{FEE2B652-D30C-4B96-89E7-51136C32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81" y="53764490"/>
          <a:ext cx="2577456" cy="3852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175763</xdr:colOff>
      <xdr:row>45</xdr:row>
      <xdr:rowOff>328589</xdr:rowOff>
    </xdr:from>
    <xdr:to>
      <xdr:col>1</xdr:col>
      <xdr:colOff>2801144</xdr:colOff>
      <xdr:row>45</xdr:row>
      <xdr:rowOff>3001273</xdr:rowOff>
    </xdr:to>
    <xdr:pic>
      <xdr:nvPicPr>
        <xdr:cNvPr id="29" name="Image 28" descr="Bonnet Hilla crème">
          <a:extLst>
            <a:ext uri="{FF2B5EF4-FFF2-40B4-BE49-F238E27FC236}">
              <a16:creationId xmlns="" xmlns:a16="http://schemas.microsoft.com/office/drawing/2014/main" id="{EFD40A2F-EC73-AD71-D10F-02A9973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16" b="15615"/>
        <a:stretch/>
      </xdr:blipFill>
      <xdr:spPr bwMode="auto">
        <a:xfrm>
          <a:off x="292579" y="38203943"/>
          <a:ext cx="2625381" cy="267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476429</xdr:colOff>
      <xdr:row>84</xdr:row>
      <xdr:rowOff>274534</xdr:rowOff>
    </xdr:from>
    <xdr:to>
      <xdr:col>1</xdr:col>
      <xdr:colOff>2812570</xdr:colOff>
      <xdr:row>87</xdr:row>
      <xdr:rowOff>766637</xdr:rowOff>
    </xdr:to>
    <xdr:pic>
      <xdr:nvPicPr>
        <xdr:cNvPr id="30" name="Picture 26">
          <a:extLst>
            <a:ext uri="{FF2B5EF4-FFF2-40B4-BE49-F238E27FC236}">
              <a16:creationId xmlns="" xmlns:a16="http://schemas.microsoft.com/office/drawing/2014/main" id="{7197AB10-334E-4A74-AF3D-DFC28DFD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45" y="74632435"/>
          <a:ext cx="2336141" cy="364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172888</xdr:colOff>
      <xdr:row>88</xdr:row>
      <xdr:rowOff>194275</xdr:rowOff>
    </xdr:from>
    <xdr:to>
      <xdr:col>1</xdr:col>
      <xdr:colOff>2893919</xdr:colOff>
      <xdr:row>91</xdr:row>
      <xdr:rowOff>646982</xdr:rowOff>
    </xdr:to>
    <xdr:pic>
      <xdr:nvPicPr>
        <xdr:cNvPr id="33" name="Image 32" descr="Manteau Lize vieux rose">
          <a:extLst>
            <a:ext uri="{FF2B5EF4-FFF2-40B4-BE49-F238E27FC236}">
              <a16:creationId xmlns="" xmlns:a16="http://schemas.microsoft.com/office/drawing/2014/main" id="{0ED5A846-9343-4C51-A637-F5E32A03A9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57" t="-4894" r="957" b="30213"/>
        <a:stretch/>
      </xdr:blipFill>
      <xdr:spPr bwMode="auto">
        <a:xfrm>
          <a:off x="289704" y="78757553"/>
          <a:ext cx="2721031" cy="360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109986</xdr:colOff>
      <xdr:row>93</xdr:row>
      <xdr:rowOff>677712</xdr:rowOff>
    </xdr:from>
    <xdr:to>
      <xdr:col>1</xdr:col>
      <xdr:colOff>3102857</xdr:colOff>
      <xdr:row>94</xdr:row>
      <xdr:rowOff>1177146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ECEE695A-9652-A92B-002D-2349809E1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73" b="24809"/>
        <a:stretch/>
      </xdr:blipFill>
      <xdr:spPr bwMode="auto">
        <a:xfrm>
          <a:off x="226802" y="84902075"/>
          <a:ext cx="2992871" cy="195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128497</xdr:colOff>
      <xdr:row>92</xdr:row>
      <xdr:rowOff>214760</xdr:rowOff>
    </xdr:from>
    <xdr:to>
      <xdr:col>1</xdr:col>
      <xdr:colOff>3088598</xdr:colOff>
      <xdr:row>93</xdr:row>
      <xdr:rowOff>431319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7D13DB6E-4DDA-AFC7-338A-86A118BF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5" t="37787" r="9547" b="29008"/>
        <a:stretch/>
      </xdr:blipFill>
      <xdr:spPr bwMode="auto">
        <a:xfrm>
          <a:off x="245313" y="82983416"/>
          <a:ext cx="2960101" cy="167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220693</xdr:colOff>
      <xdr:row>96</xdr:row>
      <xdr:rowOff>91477</xdr:rowOff>
    </xdr:from>
    <xdr:to>
      <xdr:col>1</xdr:col>
      <xdr:colOff>2906718</xdr:colOff>
      <xdr:row>98</xdr:row>
      <xdr:rowOff>1195118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C5355A55-C042-4956-9085-8AB14A76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37509" y="90722751"/>
          <a:ext cx="2686025" cy="4015056"/>
        </a:xfrm>
        <a:prstGeom prst="rect">
          <a:avLst/>
        </a:prstGeom>
      </xdr:spPr>
    </xdr:pic>
    <xdr:clientData/>
  </xdr:twoCellAnchor>
  <xdr:twoCellAnchor editAs="oneCell">
    <xdr:from>
      <xdr:col>1</xdr:col>
      <xdr:colOff>137664</xdr:colOff>
      <xdr:row>99</xdr:row>
      <xdr:rowOff>71884</xdr:rowOff>
    </xdr:from>
    <xdr:to>
      <xdr:col>1</xdr:col>
      <xdr:colOff>2851167</xdr:colOff>
      <xdr:row>101</xdr:row>
      <xdr:rowOff>1141203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4A92846D-BD7D-467E-BC21-C72AFBE8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54480" y="95070280"/>
          <a:ext cx="2713503" cy="3980734"/>
        </a:xfrm>
        <a:prstGeom prst="rect">
          <a:avLst/>
        </a:prstGeom>
      </xdr:spPr>
    </xdr:pic>
    <xdr:clientData/>
  </xdr:twoCellAnchor>
  <xdr:twoCellAnchor editAs="oneCell">
    <xdr:from>
      <xdr:col>1</xdr:col>
      <xdr:colOff>458098</xdr:colOff>
      <xdr:row>95</xdr:row>
      <xdr:rowOff>165519</xdr:rowOff>
    </xdr:from>
    <xdr:to>
      <xdr:col>1</xdr:col>
      <xdr:colOff>2480093</xdr:colOff>
      <xdr:row>95</xdr:row>
      <xdr:rowOff>3285496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FBC5C306-13C1-4444-A1B7-62400D0C1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8" t="12859" r="16583" b="7634"/>
        <a:stretch/>
      </xdr:blipFill>
      <xdr:spPr bwMode="auto">
        <a:xfrm>
          <a:off x="574914" y="87301297"/>
          <a:ext cx="2021995" cy="311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616609</xdr:colOff>
      <xdr:row>102</xdr:row>
      <xdr:rowOff>524414</xdr:rowOff>
    </xdr:from>
    <xdr:to>
      <xdr:col>1</xdr:col>
      <xdr:colOff>2165590</xdr:colOff>
      <xdr:row>106</xdr:row>
      <xdr:rowOff>188703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E1BCF590-A632-E9B6-27B6-E4C97A8C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33425" y="75843801"/>
          <a:ext cx="1548981" cy="2935138"/>
        </a:xfrm>
        <a:prstGeom prst="rect">
          <a:avLst/>
        </a:prstGeom>
      </xdr:spPr>
    </xdr:pic>
    <xdr:clientData/>
  </xdr:twoCellAnchor>
  <xdr:twoCellAnchor editAs="oneCell">
    <xdr:from>
      <xdr:col>1</xdr:col>
      <xdr:colOff>476609</xdr:colOff>
      <xdr:row>107</xdr:row>
      <xdr:rowOff>317199</xdr:rowOff>
    </xdr:from>
    <xdr:to>
      <xdr:col>1</xdr:col>
      <xdr:colOff>2408208</xdr:colOff>
      <xdr:row>111</xdr:row>
      <xdr:rowOff>476249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3D91CBB1-AD03-F75C-CE1F-72AC1AF1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93425" y="79725147"/>
          <a:ext cx="1931599" cy="3429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2162596</xdr:colOff>
      <xdr:row>3</xdr:row>
      <xdr:rowOff>34926</xdr:rowOff>
    </xdr:to>
    <xdr:pic>
      <xdr:nvPicPr>
        <xdr:cNvPr id="2" name="Image 1" descr="À l'Ombre des Marques | Outlet haut de gamme">
          <a:extLst>
            <a:ext uri="{FF2B5EF4-FFF2-40B4-BE49-F238E27FC236}">
              <a16:creationId xmlns="" xmlns:a16="http://schemas.microsoft.com/office/drawing/2014/main" id="{83FCE9A6-A389-4FD1-9B48-EACFB4E93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"/>
          <a:ext cx="2162596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</xdr:colOff>
      <xdr:row>2</xdr:row>
      <xdr:rowOff>85725</xdr:rowOff>
    </xdr:from>
    <xdr:to>
      <xdr:col>5</xdr:col>
      <xdr:colOff>1282822</xdr:colOff>
      <xdr:row>10</xdr:row>
      <xdr:rowOff>123825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8ABC6E7-B52D-42E0-B0A0-50FCACC7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657350"/>
          <a:ext cx="1273297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M114"/>
  <sheetViews>
    <sheetView showGridLines="0" tabSelected="1" zoomScale="106" zoomScaleNormal="106" workbookViewId="0">
      <pane ySplit="2" topLeftCell="A3" activePane="bottomLeft" state="frozen"/>
      <selection pane="bottomLeft" activeCell="J114" sqref="J114"/>
    </sheetView>
  </sheetViews>
  <sheetFormatPr defaultColWidth="11" defaultRowHeight="18.75" x14ac:dyDescent="0.25"/>
  <cols>
    <col min="1" max="1" width="1.5" style="9" customWidth="1"/>
    <col min="2" max="2" width="42.375" style="15" customWidth="1"/>
    <col min="3" max="3" width="10.125" style="15" customWidth="1"/>
    <col min="4" max="4" width="11" style="15" customWidth="1"/>
    <col min="5" max="5" width="9.125" style="15" customWidth="1"/>
    <col min="6" max="6" width="16.125" style="15" customWidth="1"/>
    <col min="7" max="7" width="14.75" style="15" customWidth="1"/>
    <col min="8" max="8" width="7.125" style="15" customWidth="1"/>
    <col min="9" max="9" width="11.375" style="34" customWidth="1"/>
    <col min="10" max="10" width="11.75" style="15" customWidth="1"/>
    <col min="11" max="11" width="17.375" style="16" customWidth="1"/>
    <col min="12" max="12" width="9.125" style="15" customWidth="1"/>
    <col min="13" max="13" width="16.875" style="15" customWidth="1"/>
    <col min="14" max="16384" width="11" style="9"/>
  </cols>
  <sheetData>
    <row r="1" spans="2:13" ht="53.25" customHeight="1" thickBot="1" x14ac:dyDescent="0.3">
      <c r="B1" s="79" t="s">
        <v>282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2:13" ht="29.25" customHeight="1" thickBot="1" x14ac:dyDescent="0.3">
      <c r="B2" s="50" t="s">
        <v>267</v>
      </c>
      <c r="C2" s="51" t="s">
        <v>266</v>
      </c>
      <c r="D2" s="51" t="s">
        <v>268</v>
      </c>
      <c r="E2" s="51" t="s">
        <v>269</v>
      </c>
      <c r="F2" s="51" t="s">
        <v>285</v>
      </c>
      <c r="G2" s="51" t="s">
        <v>270</v>
      </c>
      <c r="H2" s="57" t="s">
        <v>271</v>
      </c>
      <c r="I2" s="58" t="s">
        <v>272</v>
      </c>
      <c r="J2" s="55" t="s">
        <v>273</v>
      </c>
      <c r="K2" s="56" t="s">
        <v>273</v>
      </c>
      <c r="L2" s="54" t="s">
        <v>274</v>
      </c>
      <c r="M2" s="52" t="s">
        <v>62</v>
      </c>
    </row>
    <row r="3" spans="2:13" ht="64.5" customHeight="1" x14ac:dyDescent="0.25">
      <c r="B3" s="68"/>
      <c r="C3" s="71" t="s">
        <v>275</v>
      </c>
      <c r="D3" s="63" t="s">
        <v>76</v>
      </c>
      <c r="E3" s="63" t="s">
        <v>276</v>
      </c>
      <c r="F3" s="63" t="s">
        <v>88</v>
      </c>
      <c r="G3" s="63" t="s">
        <v>89</v>
      </c>
      <c r="H3" s="18" t="s">
        <v>83</v>
      </c>
      <c r="I3" s="31">
        <v>553</v>
      </c>
      <c r="J3" s="19">
        <v>69.900000000000006</v>
      </c>
      <c r="K3" s="20">
        <f>+I3*J3</f>
        <v>38654.700000000004</v>
      </c>
      <c r="L3" s="63" t="s">
        <v>283</v>
      </c>
      <c r="M3" s="21" t="s">
        <v>78</v>
      </c>
    </row>
    <row r="4" spans="2:13" ht="64.5" customHeight="1" x14ac:dyDescent="0.25">
      <c r="B4" s="69"/>
      <c r="C4" s="72"/>
      <c r="D4" s="64" t="s">
        <v>76</v>
      </c>
      <c r="E4" s="64"/>
      <c r="F4" s="64" t="s">
        <v>88</v>
      </c>
      <c r="G4" s="64" t="s">
        <v>89</v>
      </c>
      <c r="H4" s="12" t="s">
        <v>84</v>
      </c>
      <c r="I4" s="32">
        <v>1101</v>
      </c>
      <c r="J4" s="13">
        <v>69.900000000000006</v>
      </c>
      <c r="K4" s="11">
        <f t="shared" ref="K4:K64" si="0">+I4*J4</f>
        <v>76959.900000000009</v>
      </c>
      <c r="L4" s="64"/>
      <c r="M4" s="22" t="s">
        <v>79</v>
      </c>
    </row>
    <row r="5" spans="2:13" ht="64.5" customHeight="1" x14ac:dyDescent="0.25">
      <c r="B5" s="69"/>
      <c r="C5" s="72"/>
      <c r="D5" s="64" t="s">
        <v>76</v>
      </c>
      <c r="E5" s="64"/>
      <c r="F5" s="64" t="s">
        <v>88</v>
      </c>
      <c r="G5" s="64" t="s">
        <v>89</v>
      </c>
      <c r="H5" s="12" t="s">
        <v>85</v>
      </c>
      <c r="I5" s="32">
        <v>1195</v>
      </c>
      <c r="J5" s="13">
        <v>69.900000000000006</v>
      </c>
      <c r="K5" s="11">
        <f t="shared" si="0"/>
        <v>83530.5</v>
      </c>
      <c r="L5" s="64"/>
      <c r="M5" s="22" t="s">
        <v>80</v>
      </c>
    </row>
    <row r="6" spans="2:13" ht="64.5" customHeight="1" x14ac:dyDescent="0.25">
      <c r="B6" s="69"/>
      <c r="C6" s="72"/>
      <c r="D6" s="64" t="s">
        <v>76</v>
      </c>
      <c r="E6" s="64"/>
      <c r="F6" s="64" t="s">
        <v>88</v>
      </c>
      <c r="G6" s="64" t="s">
        <v>89</v>
      </c>
      <c r="H6" s="12" t="s">
        <v>86</v>
      </c>
      <c r="I6" s="32">
        <v>611</v>
      </c>
      <c r="J6" s="13">
        <v>69.900000000000006</v>
      </c>
      <c r="K6" s="11">
        <f t="shared" si="0"/>
        <v>42708.9</v>
      </c>
      <c r="L6" s="64"/>
      <c r="M6" s="22" t="s">
        <v>81</v>
      </c>
    </row>
    <row r="7" spans="2:13" ht="64.5" customHeight="1" thickBot="1" x14ac:dyDescent="0.3">
      <c r="B7" s="70"/>
      <c r="C7" s="73"/>
      <c r="D7" s="65" t="s">
        <v>76</v>
      </c>
      <c r="E7" s="65"/>
      <c r="F7" s="65" t="s">
        <v>88</v>
      </c>
      <c r="G7" s="65" t="s">
        <v>89</v>
      </c>
      <c r="H7" s="24" t="s">
        <v>87</v>
      </c>
      <c r="I7" s="33">
        <v>248</v>
      </c>
      <c r="J7" s="25">
        <v>69.900000000000006</v>
      </c>
      <c r="K7" s="26">
        <f t="shared" si="0"/>
        <v>17335.2</v>
      </c>
      <c r="L7" s="65"/>
      <c r="M7" s="27" t="s">
        <v>82</v>
      </c>
    </row>
    <row r="8" spans="2:13" ht="64.5" customHeight="1" x14ac:dyDescent="0.25">
      <c r="B8" s="68"/>
      <c r="C8" s="71" t="s">
        <v>275</v>
      </c>
      <c r="D8" s="63" t="s">
        <v>90</v>
      </c>
      <c r="E8" s="63" t="s">
        <v>277</v>
      </c>
      <c r="F8" s="63" t="s">
        <v>92</v>
      </c>
      <c r="G8" s="63" t="s">
        <v>89</v>
      </c>
      <c r="H8" s="18" t="s">
        <v>83</v>
      </c>
      <c r="I8" s="31">
        <v>244</v>
      </c>
      <c r="J8" s="19">
        <v>89.9</v>
      </c>
      <c r="K8" s="20">
        <f t="shared" si="0"/>
        <v>21935.600000000002</v>
      </c>
      <c r="L8" s="63" t="s">
        <v>283</v>
      </c>
      <c r="M8" s="21" t="s">
        <v>91</v>
      </c>
    </row>
    <row r="9" spans="2:13" ht="64.5" customHeight="1" x14ac:dyDescent="0.25">
      <c r="B9" s="69"/>
      <c r="C9" s="72"/>
      <c r="D9" s="64" t="s">
        <v>90</v>
      </c>
      <c r="E9" s="64" t="s">
        <v>260</v>
      </c>
      <c r="F9" s="64" t="s">
        <v>92</v>
      </c>
      <c r="G9" s="64" t="s">
        <v>89</v>
      </c>
      <c r="H9" s="12" t="s">
        <v>84</v>
      </c>
      <c r="I9" s="32">
        <v>320</v>
      </c>
      <c r="J9" s="13">
        <v>89.9</v>
      </c>
      <c r="K9" s="11">
        <f t="shared" si="0"/>
        <v>28768</v>
      </c>
      <c r="L9" s="64"/>
      <c r="M9" s="22" t="s">
        <v>93</v>
      </c>
    </row>
    <row r="10" spans="2:13" ht="64.5" customHeight="1" x14ac:dyDescent="0.25">
      <c r="B10" s="69"/>
      <c r="C10" s="72"/>
      <c r="D10" s="64" t="s">
        <v>90</v>
      </c>
      <c r="E10" s="64" t="s">
        <v>260</v>
      </c>
      <c r="F10" s="64" t="s">
        <v>92</v>
      </c>
      <c r="G10" s="64" t="s">
        <v>89</v>
      </c>
      <c r="H10" s="12" t="s">
        <v>85</v>
      </c>
      <c r="I10" s="32">
        <v>284</v>
      </c>
      <c r="J10" s="13">
        <v>89.9</v>
      </c>
      <c r="K10" s="11">
        <f t="shared" si="0"/>
        <v>25531.600000000002</v>
      </c>
      <c r="L10" s="64"/>
      <c r="M10" s="22" t="s">
        <v>94</v>
      </c>
    </row>
    <row r="11" spans="2:13" ht="64.5" customHeight="1" x14ac:dyDescent="0.25">
      <c r="B11" s="69"/>
      <c r="C11" s="72"/>
      <c r="D11" s="64" t="s">
        <v>90</v>
      </c>
      <c r="E11" s="64" t="s">
        <v>260</v>
      </c>
      <c r="F11" s="64" t="s">
        <v>92</v>
      </c>
      <c r="G11" s="64" t="s">
        <v>89</v>
      </c>
      <c r="H11" s="12" t="s">
        <v>86</v>
      </c>
      <c r="I11" s="32">
        <v>90</v>
      </c>
      <c r="J11" s="13">
        <v>89.9</v>
      </c>
      <c r="K11" s="11">
        <f t="shared" si="0"/>
        <v>8091.0000000000009</v>
      </c>
      <c r="L11" s="64"/>
      <c r="M11" s="22" t="s">
        <v>95</v>
      </c>
    </row>
    <row r="12" spans="2:13" ht="64.5" customHeight="1" thickBot="1" x14ac:dyDescent="0.3">
      <c r="B12" s="70"/>
      <c r="C12" s="73"/>
      <c r="D12" s="65" t="s">
        <v>90</v>
      </c>
      <c r="E12" s="65" t="s">
        <v>260</v>
      </c>
      <c r="F12" s="65" t="s">
        <v>92</v>
      </c>
      <c r="G12" s="65" t="s">
        <v>89</v>
      </c>
      <c r="H12" s="24" t="s">
        <v>87</v>
      </c>
      <c r="I12" s="33">
        <v>30</v>
      </c>
      <c r="J12" s="25">
        <v>89.9</v>
      </c>
      <c r="K12" s="26">
        <f t="shared" si="0"/>
        <v>2697</v>
      </c>
      <c r="L12" s="65"/>
      <c r="M12" s="27" t="s">
        <v>96</v>
      </c>
    </row>
    <row r="13" spans="2:13" ht="64.5" customHeight="1" x14ac:dyDescent="0.25">
      <c r="B13" s="68"/>
      <c r="C13" s="71" t="s">
        <v>275</v>
      </c>
      <c r="D13" s="63" t="s">
        <v>109</v>
      </c>
      <c r="E13" s="63" t="s">
        <v>278</v>
      </c>
      <c r="F13" s="63" t="s">
        <v>98</v>
      </c>
      <c r="G13" s="63" t="s">
        <v>89</v>
      </c>
      <c r="H13" s="18" t="s">
        <v>83</v>
      </c>
      <c r="I13" s="31">
        <v>552</v>
      </c>
      <c r="J13" s="19">
        <v>89.9</v>
      </c>
      <c r="K13" s="20">
        <f t="shared" si="0"/>
        <v>49624.800000000003</v>
      </c>
      <c r="L13" s="63" t="s">
        <v>283</v>
      </c>
      <c r="M13" s="21" t="s">
        <v>97</v>
      </c>
    </row>
    <row r="14" spans="2:13" ht="64.5" customHeight="1" x14ac:dyDescent="0.25">
      <c r="B14" s="69"/>
      <c r="C14" s="72"/>
      <c r="D14" s="64" t="s">
        <v>109</v>
      </c>
      <c r="E14" s="64" t="s">
        <v>261</v>
      </c>
      <c r="F14" s="64" t="s">
        <v>98</v>
      </c>
      <c r="G14" s="64" t="s">
        <v>89</v>
      </c>
      <c r="H14" s="12" t="s">
        <v>84</v>
      </c>
      <c r="I14" s="32">
        <v>1031</v>
      </c>
      <c r="J14" s="13">
        <v>89.9</v>
      </c>
      <c r="K14" s="11">
        <f t="shared" si="0"/>
        <v>92686.900000000009</v>
      </c>
      <c r="L14" s="64"/>
      <c r="M14" s="22" t="s">
        <v>99</v>
      </c>
    </row>
    <row r="15" spans="2:13" ht="64.5" customHeight="1" x14ac:dyDescent="0.25">
      <c r="B15" s="69"/>
      <c r="C15" s="72"/>
      <c r="D15" s="64" t="s">
        <v>109</v>
      </c>
      <c r="E15" s="64" t="s">
        <v>261</v>
      </c>
      <c r="F15" s="64" t="s">
        <v>98</v>
      </c>
      <c r="G15" s="64" t="s">
        <v>89</v>
      </c>
      <c r="H15" s="12" t="s">
        <v>85</v>
      </c>
      <c r="I15" s="32">
        <v>1071</v>
      </c>
      <c r="J15" s="13">
        <v>89.9</v>
      </c>
      <c r="K15" s="11">
        <f t="shared" si="0"/>
        <v>96282.900000000009</v>
      </c>
      <c r="L15" s="64"/>
      <c r="M15" s="22" t="s">
        <v>100</v>
      </c>
    </row>
    <row r="16" spans="2:13" ht="64.5" customHeight="1" x14ac:dyDescent="0.25">
      <c r="B16" s="69"/>
      <c r="C16" s="72"/>
      <c r="D16" s="64" t="s">
        <v>109</v>
      </c>
      <c r="E16" s="64" t="s">
        <v>261</v>
      </c>
      <c r="F16" s="64" t="s">
        <v>98</v>
      </c>
      <c r="G16" s="64" t="s">
        <v>89</v>
      </c>
      <c r="H16" s="12" t="s">
        <v>86</v>
      </c>
      <c r="I16" s="32">
        <v>593</v>
      </c>
      <c r="J16" s="13">
        <v>89.9</v>
      </c>
      <c r="K16" s="11">
        <f t="shared" si="0"/>
        <v>53310.700000000004</v>
      </c>
      <c r="L16" s="64"/>
      <c r="M16" s="22" t="s">
        <v>101</v>
      </c>
    </row>
    <row r="17" spans="2:13" ht="64.5" customHeight="1" thickBot="1" x14ac:dyDescent="0.3">
      <c r="B17" s="70"/>
      <c r="C17" s="73"/>
      <c r="D17" s="65" t="s">
        <v>109</v>
      </c>
      <c r="E17" s="65" t="s">
        <v>261</v>
      </c>
      <c r="F17" s="65" t="s">
        <v>98</v>
      </c>
      <c r="G17" s="65" t="s">
        <v>89</v>
      </c>
      <c r="H17" s="24" t="s">
        <v>87</v>
      </c>
      <c r="I17" s="33">
        <v>238</v>
      </c>
      <c r="J17" s="25">
        <v>89.9</v>
      </c>
      <c r="K17" s="26">
        <f t="shared" si="0"/>
        <v>21396.2</v>
      </c>
      <c r="L17" s="65"/>
      <c r="M17" s="27" t="s">
        <v>102</v>
      </c>
    </row>
    <row r="18" spans="2:13" ht="64.5" customHeight="1" x14ac:dyDescent="0.25">
      <c r="B18" s="68"/>
      <c r="C18" s="71" t="s">
        <v>275</v>
      </c>
      <c r="D18" s="63" t="s">
        <v>110</v>
      </c>
      <c r="E18" s="63" t="s">
        <v>279</v>
      </c>
      <c r="F18" s="63" t="s">
        <v>104</v>
      </c>
      <c r="G18" s="63" t="s">
        <v>89</v>
      </c>
      <c r="H18" s="18" t="s">
        <v>83</v>
      </c>
      <c r="I18" s="31">
        <v>389</v>
      </c>
      <c r="J18" s="19">
        <v>99.9</v>
      </c>
      <c r="K18" s="20">
        <f t="shared" si="0"/>
        <v>38861.100000000006</v>
      </c>
      <c r="L18" s="63" t="s">
        <v>283</v>
      </c>
      <c r="M18" s="21" t="s">
        <v>103</v>
      </c>
    </row>
    <row r="19" spans="2:13" ht="64.5" customHeight="1" x14ac:dyDescent="0.25">
      <c r="B19" s="69"/>
      <c r="C19" s="72"/>
      <c r="D19" s="64" t="s">
        <v>110</v>
      </c>
      <c r="E19" s="64" t="s">
        <v>262</v>
      </c>
      <c r="F19" s="64" t="s">
        <v>104</v>
      </c>
      <c r="G19" s="64" t="s">
        <v>89</v>
      </c>
      <c r="H19" s="12" t="s">
        <v>84</v>
      </c>
      <c r="I19" s="32">
        <v>913</v>
      </c>
      <c r="J19" s="13">
        <v>99.9</v>
      </c>
      <c r="K19" s="11">
        <f t="shared" si="0"/>
        <v>91208.700000000012</v>
      </c>
      <c r="L19" s="64"/>
      <c r="M19" s="22" t="s">
        <v>105</v>
      </c>
    </row>
    <row r="20" spans="2:13" ht="64.5" customHeight="1" x14ac:dyDescent="0.25">
      <c r="B20" s="69"/>
      <c r="C20" s="72"/>
      <c r="D20" s="64" t="s">
        <v>110</v>
      </c>
      <c r="E20" s="64" t="s">
        <v>262</v>
      </c>
      <c r="F20" s="64" t="s">
        <v>104</v>
      </c>
      <c r="G20" s="64" t="s">
        <v>89</v>
      </c>
      <c r="H20" s="12" t="s">
        <v>85</v>
      </c>
      <c r="I20" s="32">
        <v>898</v>
      </c>
      <c r="J20" s="13">
        <v>99.9</v>
      </c>
      <c r="K20" s="11">
        <f t="shared" si="0"/>
        <v>89710.200000000012</v>
      </c>
      <c r="L20" s="64"/>
      <c r="M20" s="22" t="s">
        <v>106</v>
      </c>
    </row>
    <row r="21" spans="2:13" ht="64.5" customHeight="1" x14ac:dyDescent="0.25">
      <c r="B21" s="69"/>
      <c r="C21" s="72"/>
      <c r="D21" s="64" t="s">
        <v>110</v>
      </c>
      <c r="E21" s="64" t="s">
        <v>262</v>
      </c>
      <c r="F21" s="64" t="s">
        <v>104</v>
      </c>
      <c r="G21" s="64" t="s">
        <v>89</v>
      </c>
      <c r="H21" s="12" t="s">
        <v>86</v>
      </c>
      <c r="I21" s="32">
        <v>508</v>
      </c>
      <c r="J21" s="13">
        <v>99.9</v>
      </c>
      <c r="K21" s="11">
        <f t="shared" si="0"/>
        <v>50749.200000000004</v>
      </c>
      <c r="L21" s="64"/>
      <c r="M21" s="22" t="s">
        <v>107</v>
      </c>
    </row>
    <row r="22" spans="2:13" ht="64.5" customHeight="1" thickBot="1" x14ac:dyDescent="0.3">
      <c r="B22" s="70"/>
      <c r="C22" s="75"/>
      <c r="D22" s="66" t="s">
        <v>110</v>
      </c>
      <c r="E22" s="66" t="s">
        <v>262</v>
      </c>
      <c r="F22" s="66" t="s">
        <v>104</v>
      </c>
      <c r="G22" s="66" t="s">
        <v>89</v>
      </c>
      <c r="H22" s="35" t="s">
        <v>87</v>
      </c>
      <c r="I22" s="36">
        <v>177</v>
      </c>
      <c r="J22" s="37">
        <v>99.9</v>
      </c>
      <c r="K22" s="38">
        <f t="shared" si="0"/>
        <v>17682.3</v>
      </c>
      <c r="L22" s="66"/>
      <c r="M22" s="39" t="s">
        <v>108</v>
      </c>
    </row>
    <row r="23" spans="2:13" ht="82.5" customHeight="1" x14ac:dyDescent="0.25">
      <c r="B23" s="68"/>
      <c r="C23" s="71" t="s">
        <v>275</v>
      </c>
      <c r="D23" s="63" t="s">
        <v>111</v>
      </c>
      <c r="E23" s="63" t="s">
        <v>279</v>
      </c>
      <c r="F23" s="63" t="s">
        <v>113</v>
      </c>
      <c r="G23" s="63" t="s">
        <v>114</v>
      </c>
      <c r="H23" s="18" t="s">
        <v>83</v>
      </c>
      <c r="I23" s="31">
        <v>46</v>
      </c>
      <c r="J23" s="19">
        <v>159.9</v>
      </c>
      <c r="K23" s="20">
        <f t="shared" si="0"/>
        <v>7355.4000000000005</v>
      </c>
      <c r="L23" s="63" t="s">
        <v>283</v>
      </c>
      <c r="M23" s="21" t="s">
        <v>112</v>
      </c>
    </row>
    <row r="24" spans="2:13" ht="82.5" customHeight="1" x14ac:dyDescent="0.25">
      <c r="B24" s="69"/>
      <c r="C24" s="72"/>
      <c r="D24" s="64" t="s">
        <v>111</v>
      </c>
      <c r="E24" s="64" t="s">
        <v>263</v>
      </c>
      <c r="F24" s="64" t="s">
        <v>113</v>
      </c>
      <c r="G24" s="64" t="s">
        <v>114</v>
      </c>
      <c r="H24" s="12" t="s">
        <v>84</v>
      </c>
      <c r="I24" s="32">
        <v>52</v>
      </c>
      <c r="J24" s="13">
        <v>159.9</v>
      </c>
      <c r="K24" s="11">
        <f t="shared" si="0"/>
        <v>8314.8000000000011</v>
      </c>
      <c r="L24" s="64"/>
      <c r="M24" s="22" t="s">
        <v>115</v>
      </c>
    </row>
    <row r="25" spans="2:13" ht="82.5" customHeight="1" x14ac:dyDescent="0.25">
      <c r="B25" s="69"/>
      <c r="C25" s="72"/>
      <c r="D25" s="64" t="s">
        <v>111</v>
      </c>
      <c r="E25" s="64" t="s">
        <v>263</v>
      </c>
      <c r="F25" s="64" t="s">
        <v>113</v>
      </c>
      <c r="G25" s="64" t="s">
        <v>114</v>
      </c>
      <c r="H25" s="12" t="s">
        <v>85</v>
      </c>
      <c r="I25" s="32">
        <v>91</v>
      </c>
      <c r="J25" s="13">
        <v>159.9</v>
      </c>
      <c r="K25" s="11">
        <f t="shared" si="0"/>
        <v>14550.9</v>
      </c>
      <c r="L25" s="64"/>
      <c r="M25" s="22" t="s">
        <v>116</v>
      </c>
    </row>
    <row r="26" spans="2:13" ht="82.5" customHeight="1" thickBot="1" x14ac:dyDescent="0.3">
      <c r="B26" s="70"/>
      <c r="C26" s="73"/>
      <c r="D26" s="65" t="s">
        <v>111</v>
      </c>
      <c r="E26" s="65" t="s">
        <v>263</v>
      </c>
      <c r="F26" s="65" t="s">
        <v>113</v>
      </c>
      <c r="G26" s="65" t="s">
        <v>114</v>
      </c>
      <c r="H26" s="24" t="s">
        <v>86</v>
      </c>
      <c r="I26" s="33">
        <v>115</v>
      </c>
      <c r="J26" s="25">
        <v>159.9</v>
      </c>
      <c r="K26" s="26">
        <f t="shared" si="0"/>
        <v>18388.5</v>
      </c>
      <c r="L26" s="65"/>
      <c r="M26" s="27" t="s">
        <v>117</v>
      </c>
    </row>
    <row r="27" spans="2:13" ht="82.5" customHeight="1" x14ac:dyDescent="0.25">
      <c r="B27" s="68"/>
      <c r="C27" s="71" t="s">
        <v>275</v>
      </c>
      <c r="D27" s="63" t="s">
        <v>118</v>
      </c>
      <c r="E27" s="63" t="s">
        <v>279</v>
      </c>
      <c r="F27" s="63" t="s">
        <v>119</v>
      </c>
      <c r="G27" s="63" t="s">
        <v>114</v>
      </c>
      <c r="H27" s="18" t="s">
        <v>84</v>
      </c>
      <c r="I27" s="31">
        <v>22</v>
      </c>
      <c r="J27" s="19">
        <v>149.9</v>
      </c>
      <c r="K27" s="20">
        <f t="shared" si="0"/>
        <v>3297.8</v>
      </c>
      <c r="L27" s="63" t="s">
        <v>283</v>
      </c>
      <c r="M27" s="21" t="s">
        <v>120</v>
      </c>
    </row>
    <row r="28" spans="2:13" ht="82.5" customHeight="1" x14ac:dyDescent="0.25">
      <c r="B28" s="69"/>
      <c r="C28" s="72"/>
      <c r="D28" s="64" t="s">
        <v>118</v>
      </c>
      <c r="E28" s="64" t="s">
        <v>264</v>
      </c>
      <c r="F28" s="64" t="s">
        <v>119</v>
      </c>
      <c r="G28" s="64" t="s">
        <v>114</v>
      </c>
      <c r="H28" s="12" t="s">
        <v>85</v>
      </c>
      <c r="I28" s="32">
        <v>119</v>
      </c>
      <c r="J28" s="13">
        <v>149.9</v>
      </c>
      <c r="K28" s="11">
        <f t="shared" si="0"/>
        <v>17838.100000000002</v>
      </c>
      <c r="L28" s="64"/>
      <c r="M28" s="22" t="s">
        <v>121</v>
      </c>
    </row>
    <row r="29" spans="2:13" ht="82.5" customHeight="1" x14ac:dyDescent="0.25">
      <c r="B29" s="69"/>
      <c r="C29" s="72"/>
      <c r="D29" s="64" t="s">
        <v>118</v>
      </c>
      <c r="E29" s="64" t="s">
        <v>264</v>
      </c>
      <c r="F29" s="64" t="s">
        <v>119</v>
      </c>
      <c r="G29" s="64" t="s">
        <v>114</v>
      </c>
      <c r="H29" s="12" t="s">
        <v>86</v>
      </c>
      <c r="I29" s="32">
        <v>130</v>
      </c>
      <c r="J29" s="13">
        <v>149.9</v>
      </c>
      <c r="K29" s="11">
        <f t="shared" si="0"/>
        <v>19487</v>
      </c>
      <c r="L29" s="64"/>
      <c r="M29" s="22" t="s">
        <v>122</v>
      </c>
    </row>
    <row r="30" spans="2:13" ht="82.5" customHeight="1" thickBot="1" x14ac:dyDescent="0.3">
      <c r="B30" s="70"/>
      <c r="C30" s="73"/>
      <c r="D30" s="65" t="s">
        <v>118</v>
      </c>
      <c r="E30" s="65" t="s">
        <v>264</v>
      </c>
      <c r="F30" s="65" t="s">
        <v>119</v>
      </c>
      <c r="G30" s="65" t="s">
        <v>114</v>
      </c>
      <c r="H30" s="24" t="s">
        <v>87</v>
      </c>
      <c r="I30" s="33">
        <v>48</v>
      </c>
      <c r="J30" s="25">
        <v>149.9</v>
      </c>
      <c r="K30" s="26">
        <f t="shared" si="0"/>
        <v>7195.2000000000007</v>
      </c>
      <c r="L30" s="65"/>
      <c r="M30" s="27" t="s">
        <v>123</v>
      </c>
    </row>
    <row r="31" spans="2:13" ht="64.5" customHeight="1" x14ac:dyDescent="0.25">
      <c r="B31" s="68"/>
      <c r="C31" s="71" t="s">
        <v>275</v>
      </c>
      <c r="D31" s="63" t="s">
        <v>124</v>
      </c>
      <c r="E31" s="63" t="s">
        <v>277</v>
      </c>
      <c r="F31" s="63" t="s">
        <v>126</v>
      </c>
      <c r="G31" s="63" t="s">
        <v>127</v>
      </c>
      <c r="H31" s="18" t="s">
        <v>83</v>
      </c>
      <c r="I31" s="31">
        <v>264</v>
      </c>
      <c r="J31" s="19">
        <v>79.900000000000006</v>
      </c>
      <c r="K31" s="20">
        <f t="shared" si="0"/>
        <v>21093.600000000002</v>
      </c>
      <c r="L31" s="63" t="s">
        <v>283</v>
      </c>
      <c r="M31" s="21" t="s">
        <v>125</v>
      </c>
    </row>
    <row r="32" spans="2:13" ht="64.5" customHeight="1" x14ac:dyDescent="0.25">
      <c r="B32" s="69"/>
      <c r="C32" s="72"/>
      <c r="D32" s="64" t="s">
        <v>124</v>
      </c>
      <c r="E32" s="64" t="s">
        <v>260</v>
      </c>
      <c r="F32" s="64" t="s">
        <v>126</v>
      </c>
      <c r="G32" s="64" t="s">
        <v>127</v>
      </c>
      <c r="H32" s="12" t="s">
        <v>84</v>
      </c>
      <c r="I32" s="32">
        <v>388</v>
      </c>
      <c r="J32" s="13">
        <v>79.900000000000006</v>
      </c>
      <c r="K32" s="11">
        <f t="shared" si="0"/>
        <v>31001.200000000001</v>
      </c>
      <c r="L32" s="64"/>
      <c r="M32" s="22" t="s">
        <v>128</v>
      </c>
    </row>
    <row r="33" spans="2:13" ht="64.5" customHeight="1" x14ac:dyDescent="0.25">
      <c r="B33" s="69"/>
      <c r="C33" s="72"/>
      <c r="D33" s="64" t="s">
        <v>124</v>
      </c>
      <c r="E33" s="64" t="s">
        <v>260</v>
      </c>
      <c r="F33" s="64" t="s">
        <v>126</v>
      </c>
      <c r="G33" s="64" t="s">
        <v>127</v>
      </c>
      <c r="H33" s="12" t="s">
        <v>85</v>
      </c>
      <c r="I33" s="32">
        <v>349</v>
      </c>
      <c r="J33" s="13">
        <v>79.900000000000006</v>
      </c>
      <c r="K33" s="11">
        <f t="shared" si="0"/>
        <v>27885.100000000002</v>
      </c>
      <c r="L33" s="64"/>
      <c r="M33" s="22" t="s">
        <v>129</v>
      </c>
    </row>
    <row r="34" spans="2:13" ht="64.5" customHeight="1" x14ac:dyDescent="0.25">
      <c r="B34" s="69"/>
      <c r="C34" s="72"/>
      <c r="D34" s="64" t="s">
        <v>124</v>
      </c>
      <c r="E34" s="64" t="s">
        <v>260</v>
      </c>
      <c r="F34" s="64" t="s">
        <v>126</v>
      </c>
      <c r="G34" s="64" t="s">
        <v>127</v>
      </c>
      <c r="H34" s="12" t="s">
        <v>86</v>
      </c>
      <c r="I34" s="32">
        <v>167</v>
      </c>
      <c r="J34" s="13">
        <v>79.900000000000006</v>
      </c>
      <c r="K34" s="11">
        <f t="shared" si="0"/>
        <v>13343.300000000001</v>
      </c>
      <c r="L34" s="64"/>
      <c r="M34" s="22" t="s">
        <v>130</v>
      </c>
    </row>
    <row r="35" spans="2:13" ht="64.5" customHeight="1" thickBot="1" x14ac:dyDescent="0.3">
      <c r="B35" s="70"/>
      <c r="C35" s="73"/>
      <c r="D35" s="65" t="s">
        <v>124</v>
      </c>
      <c r="E35" s="65" t="s">
        <v>260</v>
      </c>
      <c r="F35" s="65" t="s">
        <v>126</v>
      </c>
      <c r="G35" s="65" t="s">
        <v>127</v>
      </c>
      <c r="H35" s="24" t="s">
        <v>87</v>
      </c>
      <c r="I35" s="33">
        <v>88</v>
      </c>
      <c r="J35" s="25">
        <v>79.900000000000006</v>
      </c>
      <c r="K35" s="26">
        <f t="shared" si="0"/>
        <v>7031.2000000000007</v>
      </c>
      <c r="L35" s="65"/>
      <c r="M35" s="27" t="s">
        <v>131</v>
      </c>
    </row>
    <row r="36" spans="2:13" ht="64.5" customHeight="1" x14ac:dyDescent="0.25">
      <c r="B36" s="68"/>
      <c r="C36" s="71" t="s">
        <v>275</v>
      </c>
      <c r="D36" s="63" t="s">
        <v>132</v>
      </c>
      <c r="E36" s="63" t="s">
        <v>278</v>
      </c>
      <c r="F36" s="63" t="s">
        <v>135</v>
      </c>
      <c r="G36" s="63" t="s">
        <v>136</v>
      </c>
      <c r="H36" s="18" t="s">
        <v>83</v>
      </c>
      <c r="I36" s="31">
        <v>280</v>
      </c>
      <c r="J36" s="19">
        <v>79.900000000000006</v>
      </c>
      <c r="K36" s="20">
        <f t="shared" si="0"/>
        <v>22372</v>
      </c>
      <c r="L36" s="63" t="s">
        <v>283</v>
      </c>
      <c r="M36" s="21" t="s">
        <v>134</v>
      </c>
    </row>
    <row r="37" spans="2:13" ht="64.5" customHeight="1" x14ac:dyDescent="0.25">
      <c r="B37" s="69"/>
      <c r="C37" s="72"/>
      <c r="D37" s="64" t="s">
        <v>132</v>
      </c>
      <c r="E37" s="64" t="s">
        <v>261</v>
      </c>
      <c r="F37" s="64" t="s">
        <v>135</v>
      </c>
      <c r="G37" s="64" t="s">
        <v>136</v>
      </c>
      <c r="H37" s="12" t="s">
        <v>84</v>
      </c>
      <c r="I37" s="32">
        <v>474</v>
      </c>
      <c r="J37" s="13">
        <v>79.900000000000006</v>
      </c>
      <c r="K37" s="11">
        <f t="shared" si="0"/>
        <v>37872.600000000006</v>
      </c>
      <c r="L37" s="64"/>
      <c r="M37" s="22" t="s">
        <v>137</v>
      </c>
    </row>
    <row r="38" spans="2:13" ht="64.5" customHeight="1" x14ac:dyDescent="0.25">
      <c r="B38" s="69"/>
      <c r="C38" s="72"/>
      <c r="D38" s="64" t="s">
        <v>132</v>
      </c>
      <c r="E38" s="64" t="s">
        <v>261</v>
      </c>
      <c r="F38" s="64" t="s">
        <v>135</v>
      </c>
      <c r="G38" s="64" t="s">
        <v>136</v>
      </c>
      <c r="H38" s="12" t="s">
        <v>85</v>
      </c>
      <c r="I38" s="32">
        <v>518</v>
      </c>
      <c r="J38" s="13">
        <v>79.900000000000006</v>
      </c>
      <c r="K38" s="11">
        <f t="shared" si="0"/>
        <v>41388.200000000004</v>
      </c>
      <c r="L38" s="64"/>
      <c r="M38" s="22" t="s">
        <v>138</v>
      </c>
    </row>
    <row r="39" spans="2:13" ht="64.5" customHeight="1" x14ac:dyDescent="0.25">
      <c r="B39" s="69"/>
      <c r="C39" s="72"/>
      <c r="D39" s="64" t="s">
        <v>132</v>
      </c>
      <c r="E39" s="64" t="s">
        <v>261</v>
      </c>
      <c r="F39" s="64" t="s">
        <v>135</v>
      </c>
      <c r="G39" s="64" t="s">
        <v>136</v>
      </c>
      <c r="H39" s="12" t="s">
        <v>86</v>
      </c>
      <c r="I39" s="32">
        <v>238</v>
      </c>
      <c r="J39" s="13">
        <v>79.900000000000006</v>
      </c>
      <c r="K39" s="11">
        <f t="shared" si="0"/>
        <v>19016.2</v>
      </c>
      <c r="L39" s="64"/>
      <c r="M39" s="22" t="s">
        <v>139</v>
      </c>
    </row>
    <row r="40" spans="2:13" ht="64.5" customHeight="1" thickBot="1" x14ac:dyDescent="0.3">
      <c r="B40" s="70"/>
      <c r="C40" s="73"/>
      <c r="D40" s="65" t="s">
        <v>132</v>
      </c>
      <c r="E40" s="65" t="s">
        <v>261</v>
      </c>
      <c r="F40" s="65" t="s">
        <v>135</v>
      </c>
      <c r="G40" s="65" t="s">
        <v>136</v>
      </c>
      <c r="H40" s="24" t="s">
        <v>87</v>
      </c>
      <c r="I40" s="33">
        <v>110</v>
      </c>
      <c r="J40" s="25">
        <v>79.900000000000006</v>
      </c>
      <c r="K40" s="26">
        <f t="shared" si="0"/>
        <v>8789</v>
      </c>
      <c r="L40" s="65"/>
      <c r="M40" s="27" t="s">
        <v>140</v>
      </c>
    </row>
    <row r="41" spans="2:13" ht="64.5" customHeight="1" x14ac:dyDescent="0.25">
      <c r="B41" s="68"/>
      <c r="C41" s="71" t="s">
        <v>275</v>
      </c>
      <c r="D41" s="63" t="s">
        <v>133</v>
      </c>
      <c r="E41" s="63" t="s">
        <v>278</v>
      </c>
      <c r="F41" s="63" t="s">
        <v>142</v>
      </c>
      <c r="G41" s="63" t="s">
        <v>143</v>
      </c>
      <c r="H41" s="18" t="s">
        <v>83</v>
      </c>
      <c r="I41" s="31">
        <v>317</v>
      </c>
      <c r="J41" s="19">
        <v>89.9</v>
      </c>
      <c r="K41" s="20">
        <f t="shared" si="0"/>
        <v>28498.300000000003</v>
      </c>
      <c r="L41" s="63" t="s">
        <v>283</v>
      </c>
      <c r="M41" s="21" t="s">
        <v>141</v>
      </c>
    </row>
    <row r="42" spans="2:13" ht="64.5" customHeight="1" x14ac:dyDescent="0.25">
      <c r="B42" s="69"/>
      <c r="C42" s="72"/>
      <c r="D42" s="64" t="s">
        <v>133</v>
      </c>
      <c r="E42" s="64" t="s">
        <v>261</v>
      </c>
      <c r="F42" s="64" t="s">
        <v>142</v>
      </c>
      <c r="G42" s="64" t="s">
        <v>143</v>
      </c>
      <c r="H42" s="12" t="s">
        <v>84</v>
      </c>
      <c r="I42" s="32">
        <v>598</v>
      </c>
      <c r="J42" s="13">
        <v>89.9</v>
      </c>
      <c r="K42" s="11">
        <f t="shared" si="0"/>
        <v>53760.200000000004</v>
      </c>
      <c r="L42" s="64"/>
      <c r="M42" s="22" t="s">
        <v>144</v>
      </c>
    </row>
    <row r="43" spans="2:13" ht="64.5" customHeight="1" x14ac:dyDescent="0.25">
      <c r="B43" s="69"/>
      <c r="C43" s="72"/>
      <c r="D43" s="64" t="s">
        <v>133</v>
      </c>
      <c r="E43" s="64" t="s">
        <v>261</v>
      </c>
      <c r="F43" s="64" t="s">
        <v>142</v>
      </c>
      <c r="G43" s="64" t="s">
        <v>143</v>
      </c>
      <c r="H43" s="12" t="s">
        <v>85</v>
      </c>
      <c r="I43" s="32">
        <v>608</v>
      </c>
      <c r="J43" s="13">
        <v>89.9</v>
      </c>
      <c r="K43" s="11">
        <f t="shared" si="0"/>
        <v>54659.200000000004</v>
      </c>
      <c r="L43" s="64"/>
      <c r="M43" s="22" t="s">
        <v>145</v>
      </c>
    </row>
    <row r="44" spans="2:13" ht="64.5" customHeight="1" x14ac:dyDescent="0.25">
      <c r="B44" s="69"/>
      <c r="C44" s="72"/>
      <c r="D44" s="64" t="s">
        <v>133</v>
      </c>
      <c r="E44" s="64" t="s">
        <v>261</v>
      </c>
      <c r="F44" s="64" t="s">
        <v>142</v>
      </c>
      <c r="G44" s="64" t="s">
        <v>143</v>
      </c>
      <c r="H44" s="12" t="s">
        <v>86</v>
      </c>
      <c r="I44" s="32">
        <v>327</v>
      </c>
      <c r="J44" s="13">
        <v>89.9</v>
      </c>
      <c r="K44" s="11">
        <f t="shared" si="0"/>
        <v>29397.300000000003</v>
      </c>
      <c r="L44" s="64"/>
      <c r="M44" s="22" t="s">
        <v>146</v>
      </c>
    </row>
    <row r="45" spans="2:13" ht="64.5" customHeight="1" thickBot="1" x14ac:dyDescent="0.3">
      <c r="B45" s="70"/>
      <c r="C45" s="75"/>
      <c r="D45" s="66" t="s">
        <v>133</v>
      </c>
      <c r="E45" s="66" t="s">
        <v>261</v>
      </c>
      <c r="F45" s="66" t="s">
        <v>142</v>
      </c>
      <c r="G45" s="66" t="s">
        <v>143</v>
      </c>
      <c r="H45" s="35" t="s">
        <v>87</v>
      </c>
      <c r="I45" s="36">
        <v>215</v>
      </c>
      <c r="J45" s="37">
        <v>89.9</v>
      </c>
      <c r="K45" s="38">
        <f t="shared" si="0"/>
        <v>19328.5</v>
      </c>
      <c r="L45" s="66"/>
      <c r="M45" s="39" t="s">
        <v>147</v>
      </c>
    </row>
    <row r="46" spans="2:13" s="14" customFormat="1" ht="275.25" customHeight="1" thickBot="1" x14ac:dyDescent="0.3">
      <c r="B46" s="44"/>
      <c r="C46" s="46" t="s">
        <v>75</v>
      </c>
      <c r="D46" s="47" t="s">
        <v>149</v>
      </c>
      <c r="E46" s="28" t="s">
        <v>280</v>
      </c>
      <c r="F46" s="47" t="s">
        <v>154</v>
      </c>
      <c r="G46" s="47" t="s">
        <v>155</v>
      </c>
      <c r="H46" s="47" t="s">
        <v>156</v>
      </c>
      <c r="I46" s="30">
        <v>270</v>
      </c>
      <c r="J46" s="48">
        <v>24.99</v>
      </c>
      <c r="K46" s="29">
        <f t="shared" si="0"/>
        <v>6747.2999999999993</v>
      </c>
      <c r="L46" s="47" t="s">
        <v>283</v>
      </c>
      <c r="M46" s="49" t="s">
        <v>153</v>
      </c>
    </row>
    <row r="47" spans="2:13" ht="64.5" customHeight="1" x14ac:dyDescent="0.25">
      <c r="B47" s="68"/>
      <c r="C47" s="74" t="s">
        <v>275</v>
      </c>
      <c r="D47" s="67" t="s">
        <v>150</v>
      </c>
      <c r="E47" s="67" t="s">
        <v>276</v>
      </c>
      <c r="F47" s="67" t="s">
        <v>158</v>
      </c>
      <c r="G47" s="67" t="s">
        <v>159</v>
      </c>
      <c r="H47" s="40" t="s">
        <v>83</v>
      </c>
      <c r="I47" s="41">
        <v>345</v>
      </c>
      <c r="J47" s="42">
        <v>49.99</v>
      </c>
      <c r="K47" s="43">
        <f t="shared" si="0"/>
        <v>17246.55</v>
      </c>
      <c r="L47" s="67" t="s">
        <v>283</v>
      </c>
      <c r="M47" s="45" t="s">
        <v>157</v>
      </c>
    </row>
    <row r="48" spans="2:13" ht="64.5" customHeight="1" x14ac:dyDescent="0.25">
      <c r="B48" s="69"/>
      <c r="C48" s="72"/>
      <c r="D48" s="64" t="s">
        <v>150</v>
      </c>
      <c r="E48" s="64"/>
      <c r="F48" s="64" t="s">
        <v>158</v>
      </c>
      <c r="G48" s="64" t="s">
        <v>159</v>
      </c>
      <c r="H48" s="12" t="s">
        <v>84</v>
      </c>
      <c r="I48" s="32">
        <v>569</v>
      </c>
      <c r="J48" s="13">
        <v>49.99</v>
      </c>
      <c r="K48" s="11">
        <f t="shared" si="0"/>
        <v>28444.31</v>
      </c>
      <c r="L48" s="64" t="s">
        <v>148</v>
      </c>
      <c r="M48" s="22" t="s">
        <v>160</v>
      </c>
    </row>
    <row r="49" spans="2:13" ht="64.5" customHeight="1" x14ac:dyDescent="0.25">
      <c r="B49" s="69"/>
      <c r="C49" s="72"/>
      <c r="D49" s="64" t="s">
        <v>150</v>
      </c>
      <c r="E49" s="64"/>
      <c r="F49" s="64" t="s">
        <v>158</v>
      </c>
      <c r="G49" s="64" t="s">
        <v>159</v>
      </c>
      <c r="H49" s="12" t="s">
        <v>85</v>
      </c>
      <c r="I49" s="32">
        <v>455</v>
      </c>
      <c r="J49" s="13">
        <v>49.99</v>
      </c>
      <c r="K49" s="11">
        <f t="shared" si="0"/>
        <v>22745.45</v>
      </c>
      <c r="L49" s="64" t="s">
        <v>148</v>
      </c>
      <c r="M49" s="22" t="s">
        <v>161</v>
      </c>
    </row>
    <row r="50" spans="2:13" ht="64.5" customHeight="1" x14ac:dyDescent="0.25">
      <c r="B50" s="69"/>
      <c r="C50" s="72"/>
      <c r="D50" s="64" t="s">
        <v>150</v>
      </c>
      <c r="E50" s="64"/>
      <c r="F50" s="64" t="s">
        <v>158</v>
      </c>
      <c r="G50" s="64" t="s">
        <v>159</v>
      </c>
      <c r="H50" s="12" t="s">
        <v>86</v>
      </c>
      <c r="I50" s="32">
        <v>175</v>
      </c>
      <c r="J50" s="13">
        <v>49.99</v>
      </c>
      <c r="K50" s="11">
        <f t="shared" si="0"/>
        <v>8748.25</v>
      </c>
      <c r="L50" s="64" t="s">
        <v>148</v>
      </c>
      <c r="M50" s="22" t="s">
        <v>162</v>
      </c>
    </row>
    <row r="51" spans="2:13" ht="64.5" customHeight="1" thickBot="1" x14ac:dyDescent="0.3">
      <c r="B51" s="70"/>
      <c r="C51" s="73"/>
      <c r="D51" s="65" t="s">
        <v>150</v>
      </c>
      <c r="E51" s="65"/>
      <c r="F51" s="65" t="s">
        <v>158</v>
      </c>
      <c r="G51" s="65" t="s">
        <v>159</v>
      </c>
      <c r="H51" s="24" t="s">
        <v>87</v>
      </c>
      <c r="I51" s="33">
        <v>91</v>
      </c>
      <c r="J51" s="25">
        <v>49.99</v>
      </c>
      <c r="K51" s="26">
        <f t="shared" si="0"/>
        <v>4549.09</v>
      </c>
      <c r="L51" s="65" t="s">
        <v>148</v>
      </c>
      <c r="M51" s="27" t="s">
        <v>163</v>
      </c>
    </row>
    <row r="52" spans="2:13" ht="64.5" customHeight="1" x14ac:dyDescent="0.25">
      <c r="B52" s="68"/>
      <c r="C52" s="71" t="s">
        <v>275</v>
      </c>
      <c r="D52" s="63" t="s">
        <v>151</v>
      </c>
      <c r="E52" s="63" t="s">
        <v>276</v>
      </c>
      <c r="F52" s="63" t="s">
        <v>165</v>
      </c>
      <c r="G52" s="63" t="s">
        <v>166</v>
      </c>
      <c r="H52" s="18" t="s">
        <v>83</v>
      </c>
      <c r="I52" s="31">
        <v>24</v>
      </c>
      <c r="J52" s="19">
        <v>79.989999999999995</v>
      </c>
      <c r="K52" s="20">
        <f t="shared" si="0"/>
        <v>1919.7599999999998</v>
      </c>
      <c r="L52" s="63" t="s">
        <v>283</v>
      </c>
      <c r="M52" s="21" t="s">
        <v>164</v>
      </c>
    </row>
    <row r="53" spans="2:13" ht="64.5" customHeight="1" x14ac:dyDescent="0.25">
      <c r="B53" s="69"/>
      <c r="C53" s="72"/>
      <c r="D53" s="64" t="s">
        <v>151</v>
      </c>
      <c r="E53" s="64"/>
      <c r="F53" s="64" t="s">
        <v>165</v>
      </c>
      <c r="G53" s="64" t="s">
        <v>166</v>
      </c>
      <c r="H53" s="12" t="s">
        <v>84</v>
      </c>
      <c r="I53" s="32">
        <v>164</v>
      </c>
      <c r="J53" s="13">
        <v>79.989999999999995</v>
      </c>
      <c r="K53" s="11">
        <f t="shared" si="0"/>
        <v>13118.359999999999</v>
      </c>
      <c r="L53" s="64" t="s">
        <v>148</v>
      </c>
      <c r="M53" s="22" t="s">
        <v>167</v>
      </c>
    </row>
    <row r="54" spans="2:13" ht="64.5" customHeight="1" x14ac:dyDescent="0.25">
      <c r="B54" s="69"/>
      <c r="C54" s="72"/>
      <c r="D54" s="64" t="s">
        <v>151</v>
      </c>
      <c r="E54" s="64"/>
      <c r="F54" s="64" t="s">
        <v>165</v>
      </c>
      <c r="G54" s="64" t="s">
        <v>166</v>
      </c>
      <c r="H54" s="12" t="s">
        <v>85</v>
      </c>
      <c r="I54" s="32">
        <v>223</v>
      </c>
      <c r="J54" s="13">
        <v>79.989999999999995</v>
      </c>
      <c r="K54" s="11">
        <f t="shared" si="0"/>
        <v>17837.77</v>
      </c>
      <c r="L54" s="64" t="s">
        <v>148</v>
      </c>
      <c r="M54" s="22" t="s">
        <v>168</v>
      </c>
    </row>
    <row r="55" spans="2:13" ht="64.5" customHeight="1" x14ac:dyDescent="0.25">
      <c r="B55" s="69"/>
      <c r="C55" s="72"/>
      <c r="D55" s="64" t="s">
        <v>151</v>
      </c>
      <c r="E55" s="64"/>
      <c r="F55" s="64" t="s">
        <v>165</v>
      </c>
      <c r="G55" s="64" t="s">
        <v>166</v>
      </c>
      <c r="H55" s="12" t="s">
        <v>86</v>
      </c>
      <c r="I55" s="32">
        <v>55</v>
      </c>
      <c r="J55" s="13">
        <v>79.989999999999995</v>
      </c>
      <c r="K55" s="11">
        <f t="shared" si="0"/>
        <v>4399.45</v>
      </c>
      <c r="L55" s="64" t="s">
        <v>148</v>
      </c>
      <c r="M55" s="22" t="s">
        <v>169</v>
      </c>
    </row>
    <row r="56" spans="2:13" ht="64.5" customHeight="1" thickBot="1" x14ac:dyDescent="0.3">
      <c r="B56" s="70"/>
      <c r="C56" s="73"/>
      <c r="D56" s="65" t="s">
        <v>151</v>
      </c>
      <c r="E56" s="65"/>
      <c r="F56" s="65" t="s">
        <v>165</v>
      </c>
      <c r="G56" s="65" t="s">
        <v>166</v>
      </c>
      <c r="H56" s="24" t="s">
        <v>87</v>
      </c>
      <c r="I56" s="33">
        <v>9</v>
      </c>
      <c r="J56" s="25">
        <v>79.989999999999995</v>
      </c>
      <c r="K56" s="26">
        <f t="shared" si="0"/>
        <v>719.91</v>
      </c>
      <c r="L56" s="65" t="s">
        <v>148</v>
      </c>
      <c r="M56" s="27" t="s">
        <v>170</v>
      </c>
    </row>
    <row r="57" spans="2:13" ht="64.5" customHeight="1" x14ac:dyDescent="0.25">
      <c r="B57" s="68"/>
      <c r="C57" s="71" t="s">
        <v>275</v>
      </c>
      <c r="D57" s="63" t="s">
        <v>152</v>
      </c>
      <c r="E57" s="63" t="s">
        <v>276</v>
      </c>
      <c r="F57" s="63" t="s">
        <v>172</v>
      </c>
      <c r="G57" s="63" t="s">
        <v>159</v>
      </c>
      <c r="H57" s="18" t="s">
        <v>83</v>
      </c>
      <c r="I57" s="31">
        <v>366</v>
      </c>
      <c r="J57" s="19">
        <v>69.989999999999995</v>
      </c>
      <c r="K57" s="20">
        <f t="shared" si="0"/>
        <v>25616.339999999997</v>
      </c>
      <c r="L57" s="63" t="s">
        <v>283</v>
      </c>
      <c r="M57" s="21" t="s">
        <v>171</v>
      </c>
    </row>
    <row r="58" spans="2:13" ht="64.5" customHeight="1" x14ac:dyDescent="0.25">
      <c r="B58" s="69"/>
      <c r="C58" s="72"/>
      <c r="D58" s="64" t="s">
        <v>152</v>
      </c>
      <c r="E58" s="64"/>
      <c r="F58" s="64" t="s">
        <v>172</v>
      </c>
      <c r="G58" s="64" t="s">
        <v>159</v>
      </c>
      <c r="H58" s="12" t="s">
        <v>84</v>
      </c>
      <c r="I58" s="32">
        <v>419</v>
      </c>
      <c r="J58" s="13">
        <v>69.989999999999995</v>
      </c>
      <c r="K58" s="11">
        <f t="shared" si="0"/>
        <v>29325.809999999998</v>
      </c>
      <c r="L58" s="64" t="s">
        <v>148</v>
      </c>
      <c r="M58" s="22" t="s">
        <v>173</v>
      </c>
    </row>
    <row r="59" spans="2:13" ht="64.5" customHeight="1" x14ac:dyDescent="0.25">
      <c r="B59" s="69"/>
      <c r="C59" s="72"/>
      <c r="D59" s="64" t="s">
        <v>152</v>
      </c>
      <c r="E59" s="64"/>
      <c r="F59" s="64" t="s">
        <v>172</v>
      </c>
      <c r="G59" s="64" t="s">
        <v>159</v>
      </c>
      <c r="H59" s="12" t="s">
        <v>85</v>
      </c>
      <c r="I59" s="32">
        <v>570</v>
      </c>
      <c r="J59" s="13">
        <v>69.989999999999995</v>
      </c>
      <c r="K59" s="11">
        <f t="shared" si="0"/>
        <v>39894.299999999996</v>
      </c>
      <c r="L59" s="64" t="s">
        <v>148</v>
      </c>
      <c r="M59" s="22" t="s">
        <v>174</v>
      </c>
    </row>
    <row r="60" spans="2:13" ht="64.5" customHeight="1" x14ac:dyDescent="0.25">
      <c r="B60" s="69"/>
      <c r="C60" s="72"/>
      <c r="D60" s="64" t="s">
        <v>152</v>
      </c>
      <c r="E60" s="64"/>
      <c r="F60" s="64" t="s">
        <v>172</v>
      </c>
      <c r="G60" s="64" t="s">
        <v>159</v>
      </c>
      <c r="H60" s="12" t="s">
        <v>86</v>
      </c>
      <c r="I60" s="32">
        <v>186</v>
      </c>
      <c r="J60" s="13">
        <v>69.989999999999995</v>
      </c>
      <c r="K60" s="11">
        <f t="shared" si="0"/>
        <v>13018.14</v>
      </c>
      <c r="L60" s="64" t="s">
        <v>148</v>
      </c>
      <c r="M60" s="22" t="s">
        <v>175</v>
      </c>
    </row>
    <row r="61" spans="2:13" ht="64.5" customHeight="1" thickBot="1" x14ac:dyDescent="0.3">
      <c r="B61" s="70"/>
      <c r="C61" s="75"/>
      <c r="D61" s="66" t="s">
        <v>152</v>
      </c>
      <c r="E61" s="66"/>
      <c r="F61" s="66" t="s">
        <v>172</v>
      </c>
      <c r="G61" s="66" t="s">
        <v>159</v>
      </c>
      <c r="H61" s="35" t="s">
        <v>87</v>
      </c>
      <c r="I61" s="36">
        <v>104</v>
      </c>
      <c r="J61" s="37">
        <v>69.989999999999995</v>
      </c>
      <c r="K61" s="38">
        <f t="shared" si="0"/>
        <v>7278.9599999999991</v>
      </c>
      <c r="L61" s="66" t="s">
        <v>148</v>
      </c>
      <c r="M61" s="39" t="s">
        <v>176</v>
      </c>
    </row>
    <row r="62" spans="2:13" ht="114.75" customHeight="1" x14ac:dyDescent="0.25">
      <c r="B62" s="68"/>
      <c r="C62" s="71" t="s">
        <v>275</v>
      </c>
      <c r="D62" s="63" t="s">
        <v>177</v>
      </c>
      <c r="E62" s="63" t="s">
        <v>279</v>
      </c>
      <c r="F62" s="63" t="s">
        <v>179</v>
      </c>
      <c r="G62" s="63" t="s">
        <v>180</v>
      </c>
      <c r="H62" s="18" t="s">
        <v>83</v>
      </c>
      <c r="I62" s="31">
        <v>161</v>
      </c>
      <c r="J62" s="19">
        <v>189.99</v>
      </c>
      <c r="K62" s="20">
        <f t="shared" si="0"/>
        <v>30588.390000000003</v>
      </c>
      <c r="L62" s="63" t="s">
        <v>283</v>
      </c>
      <c r="M62" s="21" t="s">
        <v>178</v>
      </c>
    </row>
    <row r="63" spans="2:13" ht="114.75" customHeight="1" x14ac:dyDescent="0.25">
      <c r="B63" s="69"/>
      <c r="C63" s="72"/>
      <c r="D63" s="64" t="s">
        <v>177</v>
      </c>
      <c r="E63" s="64" t="s">
        <v>264</v>
      </c>
      <c r="F63" s="64" t="s">
        <v>179</v>
      </c>
      <c r="G63" s="64" t="s">
        <v>180</v>
      </c>
      <c r="H63" s="12" t="s">
        <v>84</v>
      </c>
      <c r="I63" s="32">
        <v>172</v>
      </c>
      <c r="J63" s="13">
        <v>189.99</v>
      </c>
      <c r="K63" s="11">
        <f t="shared" si="0"/>
        <v>32678.280000000002</v>
      </c>
      <c r="L63" s="64" t="s">
        <v>148</v>
      </c>
      <c r="M63" s="22" t="s">
        <v>181</v>
      </c>
    </row>
    <row r="64" spans="2:13" ht="114.75" customHeight="1" thickBot="1" x14ac:dyDescent="0.3">
      <c r="B64" s="70"/>
      <c r="C64" s="73"/>
      <c r="D64" s="65" t="s">
        <v>177</v>
      </c>
      <c r="E64" s="65" t="s">
        <v>264</v>
      </c>
      <c r="F64" s="65" t="s">
        <v>179</v>
      </c>
      <c r="G64" s="65" t="s">
        <v>180</v>
      </c>
      <c r="H64" s="24" t="s">
        <v>85</v>
      </c>
      <c r="I64" s="33">
        <v>34</v>
      </c>
      <c r="J64" s="25">
        <v>189.99</v>
      </c>
      <c r="K64" s="26">
        <f t="shared" si="0"/>
        <v>6459.66</v>
      </c>
      <c r="L64" s="65" t="s">
        <v>148</v>
      </c>
      <c r="M64" s="27" t="s">
        <v>182</v>
      </c>
    </row>
    <row r="65" spans="2:13" ht="64.5" customHeight="1" x14ac:dyDescent="0.25">
      <c r="B65" s="68"/>
      <c r="C65" s="74" t="s">
        <v>275</v>
      </c>
      <c r="D65" s="67" t="s">
        <v>183</v>
      </c>
      <c r="E65" s="67" t="s">
        <v>278</v>
      </c>
      <c r="F65" s="67" t="s">
        <v>187</v>
      </c>
      <c r="G65" s="67" t="s">
        <v>114</v>
      </c>
      <c r="H65" s="40" t="s">
        <v>83</v>
      </c>
      <c r="I65" s="41">
        <v>240</v>
      </c>
      <c r="J65" s="42">
        <v>89.99</v>
      </c>
      <c r="K65" s="43">
        <f t="shared" ref="K65:K112" si="1">+I65*J65</f>
        <v>21597.599999999999</v>
      </c>
      <c r="L65" s="67" t="s">
        <v>283</v>
      </c>
      <c r="M65" s="45" t="s">
        <v>186</v>
      </c>
    </row>
    <row r="66" spans="2:13" ht="64.5" customHeight="1" x14ac:dyDescent="0.25">
      <c r="B66" s="69"/>
      <c r="C66" s="72"/>
      <c r="D66" s="64" t="s">
        <v>183</v>
      </c>
      <c r="E66" s="64" t="s">
        <v>261</v>
      </c>
      <c r="F66" s="64" t="s">
        <v>187</v>
      </c>
      <c r="G66" s="64" t="s">
        <v>114</v>
      </c>
      <c r="H66" s="12" t="s">
        <v>84</v>
      </c>
      <c r="I66" s="32">
        <v>292</v>
      </c>
      <c r="J66" s="13">
        <v>89.99</v>
      </c>
      <c r="K66" s="11">
        <f t="shared" si="1"/>
        <v>26277.079999999998</v>
      </c>
      <c r="L66" s="64" t="s">
        <v>148</v>
      </c>
      <c r="M66" s="22" t="s">
        <v>188</v>
      </c>
    </row>
    <row r="67" spans="2:13" ht="64.5" customHeight="1" x14ac:dyDescent="0.25">
      <c r="B67" s="69"/>
      <c r="C67" s="72"/>
      <c r="D67" s="64" t="s">
        <v>183</v>
      </c>
      <c r="E67" s="64" t="s">
        <v>261</v>
      </c>
      <c r="F67" s="64" t="s">
        <v>187</v>
      </c>
      <c r="G67" s="64" t="s">
        <v>114</v>
      </c>
      <c r="H67" s="12" t="s">
        <v>85</v>
      </c>
      <c r="I67" s="32">
        <v>240</v>
      </c>
      <c r="J67" s="13">
        <v>89.99</v>
      </c>
      <c r="K67" s="11">
        <f t="shared" si="1"/>
        <v>21597.599999999999</v>
      </c>
      <c r="L67" s="64" t="s">
        <v>148</v>
      </c>
      <c r="M67" s="22" t="s">
        <v>189</v>
      </c>
    </row>
    <row r="68" spans="2:13" ht="64.5" customHeight="1" x14ac:dyDescent="0.25">
      <c r="B68" s="69"/>
      <c r="C68" s="72"/>
      <c r="D68" s="64" t="s">
        <v>183</v>
      </c>
      <c r="E68" s="64" t="s">
        <v>261</v>
      </c>
      <c r="F68" s="64" t="s">
        <v>187</v>
      </c>
      <c r="G68" s="64" t="s">
        <v>114</v>
      </c>
      <c r="H68" s="12" t="s">
        <v>86</v>
      </c>
      <c r="I68" s="32">
        <v>173</v>
      </c>
      <c r="J68" s="13">
        <v>89.99</v>
      </c>
      <c r="K68" s="11">
        <f t="shared" si="1"/>
        <v>15568.269999999999</v>
      </c>
      <c r="L68" s="64" t="s">
        <v>148</v>
      </c>
      <c r="M68" s="22" t="s">
        <v>190</v>
      </c>
    </row>
    <row r="69" spans="2:13" ht="64.5" customHeight="1" thickBot="1" x14ac:dyDescent="0.3">
      <c r="B69" s="70"/>
      <c r="C69" s="73"/>
      <c r="D69" s="65" t="s">
        <v>183</v>
      </c>
      <c r="E69" s="65" t="s">
        <v>261</v>
      </c>
      <c r="F69" s="65" t="s">
        <v>187</v>
      </c>
      <c r="G69" s="65" t="s">
        <v>114</v>
      </c>
      <c r="H69" s="24" t="s">
        <v>87</v>
      </c>
      <c r="I69" s="33">
        <v>41</v>
      </c>
      <c r="J69" s="25">
        <v>89.99</v>
      </c>
      <c r="K69" s="26">
        <f t="shared" si="1"/>
        <v>3689.5899999999997</v>
      </c>
      <c r="L69" s="65" t="s">
        <v>148</v>
      </c>
      <c r="M69" s="27" t="s">
        <v>191</v>
      </c>
    </row>
    <row r="70" spans="2:13" ht="64.5" customHeight="1" x14ac:dyDescent="0.25">
      <c r="B70" s="68"/>
      <c r="C70" s="71" t="s">
        <v>275</v>
      </c>
      <c r="D70" s="63" t="s">
        <v>184</v>
      </c>
      <c r="E70" s="63" t="s">
        <v>278</v>
      </c>
      <c r="F70" s="63" t="s">
        <v>193</v>
      </c>
      <c r="G70" s="63" t="s">
        <v>194</v>
      </c>
      <c r="H70" s="18" t="s">
        <v>83</v>
      </c>
      <c r="I70" s="31">
        <v>379</v>
      </c>
      <c r="J70" s="19">
        <v>99.99</v>
      </c>
      <c r="K70" s="20">
        <f t="shared" si="1"/>
        <v>37896.21</v>
      </c>
      <c r="L70" s="63" t="s">
        <v>283</v>
      </c>
      <c r="M70" s="21" t="s">
        <v>192</v>
      </c>
    </row>
    <row r="71" spans="2:13" ht="64.5" customHeight="1" x14ac:dyDescent="0.25">
      <c r="B71" s="69"/>
      <c r="C71" s="72"/>
      <c r="D71" s="64" t="s">
        <v>184</v>
      </c>
      <c r="E71" s="64" t="s">
        <v>261</v>
      </c>
      <c r="F71" s="64" t="s">
        <v>193</v>
      </c>
      <c r="G71" s="64" t="s">
        <v>194</v>
      </c>
      <c r="H71" s="12" t="s">
        <v>84</v>
      </c>
      <c r="I71" s="32">
        <v>729</v>
      </c>
      <c r="J71" s="13">
        <v>99.99</v>
      </c>
      <c r="K71" s="11">
        <f t="shared" si="1"/>
        <v>72892.709999999992</v>
      </c>
      <c r="L71" s="64" t="s">
        <v>148</v>
      </c>
      <c r="M71" s="22" t="s">
        <v>195</v>
      </c>
    </row>
    <row r="72" spans="2:13" ht="64.5" customHeight="1" x14ac:dyDescent="0.25">
      <c r="B72" s="69"/>
      <c r="C72" s="72"/>
      <c r="D72" s="64" t="s">
        <v>184</v>
      </c>
      <c r="E72" s="64" t="s">
        <v>261</v>
      </c>
      <c r="F72" s="64" t="s">
        <v>193</v>
      </c>
      <c r="G72" s="64" t="s">
        <v>194</v>
      </c>
      <c r="H72" s="12" t="s">
        <v>85</v>
      </c>
      <c r="I72" s="32">
        <v>758</v>
      </c>
      <c r="J72" s="13">
        <v>99.99</v>
      </c>
      <c r="K72" s="11">
        <f t="shared" si="1"/>
        <v>75792.42</v>
      </c>
      <c r="L72" s="64" t="s">
        <v>148</v>
      </c>
      <c r="M72" s="22" t="s">
        <v>196</v>
      </c>
    </row>
    <row r="73" spans="2:13" ht="64.5" customHeight="1" x14ac:dyDescent="0.25">
      <c r="B73" s="69"/>
      <c r="C73" s="72"/>
      <c r="D73" s="64" t="s">
        <v>184</v>
      </c>
      <c r="E73" s="64" t="s">
        <v>261</v>
      </c>
      <c r="F73" s="64" t="s">
        <v>193</v>
      </c>
      <c r="G73" s="64" t="s">
        <v>194</v>
      </c>
      <c r="H73" s="12" t="s">
        <v>86</v>
      </c>
      <c r="I73" s="32">
        <v>324</v>
      </c>
      <c r="J73" s="13">
        <v>99.99</v>
      </c>
      <c r="K73" s="11">
        <f t="shared" si="1"/>
        <v>32396.76</v>
      </c>
      <c r="L73" s="64" t="s">
        <v>148</v>
      </c>
      <c r="M73" s="22" t="s">
        <v>197</v>
      </c>
    </row>
    <row r="74" spans="2:13" ht="64.5" customHeight="1" thickBot="1" x14ac:dyDescent="0.3">
      <c r="B74" s="70"/>
      <c r="C74" s="73"/>
      <c r="D74" s="65" t="s">
        <v>184</v>
      </c>
      <c r="E74" s="65" t="s">
        <v>261</v>
      </c>
      <c r="F74" s="65" t="s">
        <v>193</v>
      </c>
      <c r="G74" s="65" t="s">
        <v>194</v>
      </c>
      <c r="H74" s="24" t="s">
        <v>87</v>
      </c>
      <c r="I74" s="33">
        <v>91</v>
      </c>
      <c r="J74" s="25">
        <v>99.99</v>
      </c>
      <c r="K74" s="26">
        <f t="shared" si="1"/>
        <v>9099.09</v>
      </c>
      <c r="L74" s="65" t="s">
        <v>148</v>
      </c>
      <c r="M74" s="27" t="s">
        <v>198</v>
      </c>
    </row>
    <row r="75" spans="2:13" ht="64.5" customHeight="1" x14ac:dyDescent="0.25">
      <c r="B75" s="68"/>
      <c r="C75" s="71" t="s">
        <v>275</v>
      </c>
      <c r="D75" s="63" t="s">
        <v>185</v>
      </c>
      <c r="E75" s="63" t="s">
        <v>278</v>
      </c>
      <c r="F75" s="63" t="s">
        <v>200</v>
      </c>
      <c r="G75" s="63" t="s">
        <v>159</v>
      </c>
      <c r="H75" s="18" t="s">
        <v>83</v>
      </c>
      <c r="I75" s="31">
        <v>328</v>
      </c>
      <c r="J75" s="19">
        <v>79.989999999999995</v>
      </c>
      <c r="K75" s="20">
        <f t="shared" si="1"/>
        <v>26236.719999999998</v>
      </c>
      <c r="L75" s="63" t="s">
        <v>283</v>
      </c>
      <c r="M75" s="21" t="s">
        <v>199</v>
      </c>
    </row>
    <row r="76" spans="2:13" ht="64.5" customHeight="1" x14ac:dyDescent="0.25">
      <c r="B76" s="69"/>
      <c r="C76" s="72"/>
      <c r="D76" s="64" t="s">
        <v>185</v>
      </c>
      <c r="E76" s="64" t="s">
        <v>261</v>
      </c>
      <c r="F76" s="64" t="s">
        <v>200</v>
      </c>
      <c r="G76" s="64" t="s">
        <v>159</v>
      </c>
      <c r="H76" s="12" t="s">
        <v>84</v>
      </c>
      <c r="I76" s="32">
        <v>674</v>
      </c>
      <c r="J76" s="13">
        <v>79.989999999999995</v>
      </c>
      <c r="K76" s="11">
        <f t="shared" si="1"/>
        <v>53913.259999999995</v>
      </c>
      <c r="L76" s="64" t="s">
        <v>148</v>
      </c>
      <c r="M76" s="22" t="s">
        <v>201</v>
      </c>
    </row>
    <row r="77" spans="2:13" ht="64.5" customHeight="1" x14ac:dyDescent="0.25">
      <c r="B77" s="69"/>
      <c r="C77" s="72"/>
      <c r="D77" s="64" t="s">
        <v>185</v>
      </c>
      <c r="E77" s="64" t="s">
        <v>261</v>
      </c>
      <c r="F77" s="64" t="s">
        <v>200</v>
      </c>
      <c r="G77" s="64" t="s">
        <v>159</v>
      </c>
      <c r="H77" s="12" t="s">
        <v>85</v>
      </c>
      <c r="I77" s="32">
        <v>565</v>
      </c>
      <c r="J77" s="13">
        <v>79.989999999999995</v>
      </c>
      <c r="K77" s="11">
        <f t="shared" si="1"/>
        <v>45194.35</v>
      </c>
      <c r="L77" s="64" t="s">
        <v>148</v>
      </c>
      <c r="M77" s="22" t="s">
        <v>202</v>
      </c>
    </row>
    <row r="78" spans="2:13" ht="64.5" customHeight="1" x14ac:dyDescent="0.25">
      <c r="B78" s="69"/>
      <c r="C78" s="72"/>
      <c r="D78" s="64" t="s">
        <v>185</v>
      </c>
      <c r="E78" s="64" t="s">
        <v>261</v>
      </c>
      <c r="F78" s="64" t="s">
        <v>200</v>
      </c>
      <c r="G78" s="64" t="s">
        <v>159</v>
      </c>
      <c r="H78" s="12" t="s">
        <v>86</v>
      </c>
      <c r="I78" s="32">
        <v>352</v>
      </c>
      <c r="J78" s="13">
        <v>79.989999999999995</v>
      </c>
      <c r="K78" s="11">
        <f t="shared" si="1"/>
        <v>28156.48</v>
      </c>
      <c r="L78" s="64" t="s">
        <v>148</v>
      </c>
      <c r="M78" s="22" t="s">
        <v>203</v>
      </c>
    </row>
    <row r="79" spans="2:13" ht="64.5" customHeight="1" thickBot="1" x14ac:dyDescent="0.3">
      <c r="B79" s="70"/>
      <c r="C79" s="73"/>
      <c r="D79" s="65" t="s">
        <v>185</v>
      </c>
      <c r="E79" s="65" t="s">
        <v>261</v>
      </c>
      <c r="F79" s="65" t="s">
        <v>200</v>
      </c>
      <c r="G79" s="65" t="s">
        <v>159</v>
      </c>
      <c r="H79" s="24" t="s">
        <v>87</v>
      </c>
      <c r="I79" s="33">
        <v>135</v>
      </c>
      <c r="J79" s="25">
        <v>79.989999999999995</v>
      </c>
      <c r="K79" s="26">
        <f t="shared" si="1"/>
        <v>10798.65</v>
      </c>
      <c r="L79" s="65" t="s">
        <v>148</v>
      </c>
      <c r="M79" s="27" t="s">
        <v>204</v>
      </c>
    </row>
    <row r="80" spans="2:13" ht="64.5" customHeight="1" x14ac:dyDescent="0.25">
      <c r="B80" s="68"/>
      <c r="C80" s="71" t="s">
        <v>275</v>
      </c>
      <c r="D80" s="63" t="s">
        <v>205</v>
      </c>
      <c r="E80" s="63" t="s">
        <v>276</v>
      </c>
      <c r="F80" s="63" t="s">
        <v>207</v>
      </c>
      <c r="G80" s="63" t="s">
        <v>194</v>
      </c>
      <c r="H80" s="18" t="s">
        <v>83</v>
      </c>
      <c r="I80" s="31">
        <v>402</v>
      </c>
      <c r="J80" s="19">
        <v>69.989999999999995</v>
      </c>
      <c r="K80" s="20">
        <f t="shared" si="1"/>
        <v>28135.98</v>
      </c>
      <c r="L80" s="63" t="s">
        <v>283</v>
      </c>
      <c r="M80" s="21" t="s">
        <v>206</v>
      </c>
    </row>
    <row r="81" spans="2:13" ht="64.5" customHeight="1" x14ac:dyDescent="0.25">
      <c r="B81" s="69"/>
      <c r="C81" s="72"/>
      <c r="D81" s="64" t="s">
        <v>205</v>
      </c>
      <c r="E81" s="64"/>
      <c r="F81" s="64" t="s">
        <v>207</v>
      </c>
      <c r="G81" s="64" t="s">
        <v>194</v>
      </c>
      <c r="H81" s="12" t="s">
        <v>84</v>
      </c>
      <c r="I81" s="32">
        <v>848</v>
      </c>
      <c r="J81" s="13">
        <v>69.989999999999995</v>
      </c>
      <c r="K81" s="11">
        <f t="shared" si="1"/>
        <v>59351.519999999997</v>
      </c>
      <c r="L81" s="64" t="s">
        <v>148</v>
      </c>
      <c r="M81" s="22" t="s">
        <v>208</v>
      </c>
    </row>
    <row r="82" spans="2:13" ht="64.5" customHeight="1" x14ac:dyDescent="0.25">
      <c r="B82" s="69"/>
      <c r="C82" s="72"/>
      <c r="D82" s="64" t="s">
        <v>205</v>
      </c>
      <c r="E82" s="64"/>
      <c r="F82" s="64" t="s">
        <v>207</v>
      </c>
      <c r="G82" s="64" t="s">
        <v>194</v>
      </c>
      <c r="H82" s="12" t="s">
        <v>85</v>
      </c>
      <c r="I82" s="32">
        <v>856</v>
      </c>
      <c r="J82" s="13">
        <v>69.989999999999995</v>
      </c>
      <c r="K82" s="11">
        <f t="shared" si="1"/>
        <v>59911.439999999995</v>
      </c>
      <c r="L82" s="64" t="s">
        <v>148</v>
      </c>
      <c r="M82" s="22" t="s">
        <v>209</v>
      </c>
    </row>
    <row r="83" spans="2:13" ht="64.5" customHeight="1" x14ac:dyDescent="0.25">
      <c r="B83" s="69"/>
      <c r="C83" s="72"/>
      <c r="D83" s="64" t="s">
        <v>205</v>
      </c>
      <c r="E83" s="64"/>
      <c r="F83" s="64" t="s">
        <v>207</v>
      </c>
      <c r="G83" s="64" t="s">
        <v>194</v>
      </c>
      <c r="H83" s="12" t="s">
        <v>86</v>
      </c>
      <c r="I83" s="32">
        <v>486</v>
      </c>
      <c r="J83" s="13">
        <v>69.989999999999995</v>
      </c>
      <c r="K83" s="11">
        <f t="shared" si="1"/>
        <v>34015.14</v>
      </c>
      <c r="L83" s="64" t="s">
        <v>148</v>
      </c>
      <c r="M83" s="22" t="s">
        <v>210</v>
      </c>
    </row>
    <row r="84" spans="2:13" ht="64.5" customHeight="1" thickBot="1" x14ac:dyDescent="0.3">
      <c r="B84" s="70"/>
      <c r="C84" s="73"/>
      <c r="D84" s="65" t="s">
        <v>205</v>
      </c>
      <c r="E84" s="65"/>
      <c r="F84" s="65" t="s">
        <v>207</v>
      </c>
      <c r="G84" s="65" t="s">
        <v>194</v>
      </c>
      <c r="H84" s="24" t="s">
        <v>87</v>
      </c>
      <c r="I84" s="33">
        <v>217</v>
      </c>
      <c r="J84" s="25">
        <v>69.989999999999995</v>
      </c>
      <c r="K84" s="26">
        <f t="shared" si="1"/>
        <v>15187.829999999998</v>
      </c>
      <c r="L84" s="65" t="s">
        <v>148</v>
      </c>
      <c r="M84" s="27" t="s">
        <v>211</v>
      </c>
    </row>
    <row r="85" spans="2:13" ht="82.5" customHeight="1" x14ac:dyDescent="0.25">
      <c r="B85" s="68"/>
      <c r="C85" s="71" t="s">
        <v>75</v>
      </c>
      <c r="D85" s="63" t="s">
        <v>212</v>
      </c>
      <c r="E85" s="63" t="s">
        <v>279</v>
      </c>
      <c r="F85" s="63" t="s">
        <v>214</v>
      </c>
      <c r="G85" s="63" t="s">
        <v>114</v>
      </c>
      <c r="H85" s="18" t="s">
        <v>83</v>
      </c>
      <c r="I85" s="31">
        <v>55</v>
      </c>
      <c r="J85" s="19">
        <v>69.989999999999995</v>
      </c>
      <c r="K85" s="20">
        <f t="shared" si="1"/>
        <v>3849.45</v>
      </c>
      <c r="L85" s="63" t="s">
        <v>283</v>
      </c>
      <c r="M85" s="21" t="s">
        <v>213</v>
      </c>
    </row>
    <row r="86" spans="2:13" ht="82.5" customHeight="1" x14ac:dyDescent="0.25">
      <c r="B86" s="69"/>
      <c r="C86" s="72" t="s">
        <v>75</v>
      </c>
      <c r="D86" s="64" t="s">
        <v>212</v>
      </c>
      <c r="E86" s="64" t="s">
        <v>262</v>
      </c>
      <c r="F86" s="64" t="s">
        <v>214</v>
      </c>
      <c r="G86" s="64" t="s">
        <v>114</v>
      </c>
      <c r="H86" s="12" t="s">
        <v>84</v>
      </c>
      <c r="I86" s="32">
        <v>170</v>
      </c>
      <c r="J86" s="13">
        <v>69.989999999999995</v>
      </c>
      <c r="K86" s="11">
        <f t="shared" si="1"/>
        <v>11898.3</v>
      </c>
      <c r="L86" s="64" t="s">
        <v>148</v>
      </c>
      <c r="M86" s="22" t="s">
        <v>215</v>
      </c>
    </row>
    <row r="87" spans="2:13" ht="82.5" customHeight="1" x14ac:dyDescent="0.25">
      <c r="B87" s="69"/>
      <c r="C87" s="72" t="s">
        <v>75</v>
      </c>
      <c r="D87" s="64" t="s">
        <v>212</v>
      </c>
      <c r="E87" s="64" t="s">
        <v>262</v>
      </c>
      <c r="F87" s="64" t="s">
        <v>214</v>
      </c>
      <c r="G87" s="64" t="s">
        <v>114</v>
      </c>
      <c r="H87" s="12" t="s">
        <v>85</v>
      </c>
      <c r="I87" s="32">
        <v>110</v>
      </c>
      <c r="J87" s="13">
        <v>69.989999999999995</v>
      </c>
      <c r="K87" s="11">
        <f t="shared" si="1"/>
        <v>7698.9</v>
      </c>
      <c r="L87" s="64" t="s">
        <v>148</v>
      </c>
      <c r="M87" s="22" t="s">
        <v>216</v>
      </c>
    </row>
    <row r="88" spans="2:13" ht="82.5" customHeight="1" thickBot="1" x14ac:dyDescent="0.3">
      <c r="B88" s="70"/>
      <c r="C88" s="73" t="s">
        <v>75</v>
      </c>
      <c r="D88" s="65" t="s">
        <v>212</v>
      </c>
      <c r="E88" s="65" t="s">
        <v>262</v>
      </c>
      <c r="F88" s="65" t="s">
        <v>214</v>
      </c>
      <c r="G88" s="65" t="s">
        <v>114</v>
      </c>
      <c r="H88" s="24" t="s">
        <v>86</v>
      </c>
      <c r="I88" s="33">
        <v>66</v>
      </c>
      <c r="J88" s="25">
        <v>69.989999999999995</v>
      </c>
      <c r="K88" s="26">
        <f t="shared" si="1"/>
        <v>4619.3399999999992</v>
      </c>
      <c r="L88" s="65" t="s">
        <v>148</v>
      </c>
      <c r="M88" s="27" t="s">
        <v>217</v>
      </c>
    </row>
    <row r="89" spans="2:13" ht="82.5" customHeight="1" x14ac:dyDescent="0.25">
      <c r="B89" s="68"/>
      <c r="C89" s="71" t="s">
        <v>275</v>
      </c>
      <c r="D89" s="63" t="s">
        <v>219</v>
      </c>
      <c r="E89" s="63" t="s">
        <v>279</v>
      </c>
      <c r="F89" s="63" t="s">
        <v>221</v>
      </c>
      <c r="G89" s="63" t="s">
        <v>222</v>
      </c>
      <c r="H89" s="18" t="s">
        <v>83</v>
      </c>
      <c r="I89" s="31">
        <v>72</v>
      </c>
      <c r="J89" s="19">
        <v>159.9</v>
      </c>
      <c r="K89" s="20">
        <f t="shared" si="1"/>
        <v>11512.800000000001</v>
      </c>
      <c r="L89" s="63" t="s">
        <v>283</v>
      </c>
      <c r="M89" s="21" t="s">
        <v>220</v>
      </c>
    </row>
    <row r="90" spans="2:13" ht="82.5" customHeight="1" x14ac:dyDescent="0.25">
      <c r="B90" s="69"/>
      <c r="C90" s="72" t="s">
        <v>75</v>
      </c>
      <c r="D90" s="64" t="s">
        <v>219</v>
      </c>
      <c r="E90" s="64" t="s">
        <v>264</v>
      </c>
      <c r="F90" s="64" t="s">
        <v>221</v>
      </c>
      <c r="G90" s="64" t="s">
        <v>222</v>
      </c>
      <c r="H90" s="12" t="s">
        <v>84</v>
      </c>
      <c r="I90" s="32">
        <v>86</v>
      </c>
      <c r="J90" s="13">
        <v>159.9</v>
      </c>
      <c r="K90" s="11">
        <f t="shared" si="1"/>
        <v>13751.4</v>
      </c>
      <c r="L90" s="64" t="s">
        <v>218</v>
      </c>
      <c r="M90" s="22" t="s">
        <v>223</v>
      </c>
    </row>
    <row r="91" spans="2:13" ht="82.5" customHeight="1" x14ac:dyDescent="0.25">
      <c r="B91" s="69"/>
      <c r="C91" s="72" t="s">
        <v>75</v>
      </c>
      <c r="D91" s="64" t="s">
        <v>219</v>
      </c>
      <c r="E91" s="64" t="s">
        <v>264</v>
      </c>
      <c r="F91" s="64" t="s">
        <v>221</v>
      </c>
      <c r="G91" s="64" t="s">
        <v>222</v>
      </c>
      <c r="H91" s="12" t="s">
        <v>85</v>
      </c>
      <c r="I91" s="32">
        <v>93</v>
      </c>
      <c r="J91" s="13">
        <v>159.9</v>
      </c>
      <c r="K91" s="11">
        <f t="shared" si="1"/>
        <v>14870.7</v>
      </c>
      <c r="L91" s="64" t="s">
        <v>218</v>
      </c>
      <c r="M91" s="22" t="s">
        <v>224</v>
      </c>
    </row>
    <row r="92" spans="2:13" ht="82.5" customHeight="1" thickBot="1" x14ac:dyDescent="0.3">
      <c r="B92" s="70"/>
      <c r="C92" s="73" t="s">
        <v>75</v>
      </c>
      <c r="D92" s="65" t="s">
        <v>219</v>
      </c>
      <c r="E92" s="65" t="s">
        <v>264</v>
      </c>
      <c r="F92" s="65" t="s">
        <v>221</v>
      </c>
      <c r="G92" s="65" t="s">
        <v>222</v>
      </c>
      <c r="H92" s="24" t="s">
        <v>86</v>
      </c>
      <c r="I92" s="33">
        <v>2</v>
      </c>
      <c r="J92" s="25">
        <v>159.9</v>
      </c>
      <c r="K92" s="26">
        <f t="shared" si="1"/>
        <v>319.8</v>
      </c>
      <c r="L92" s="65" t="s">
        <v>218</v>
      </c>
      <c r="M92" s="27" t="s">
        <v>225</v>
      </c>
    </row>
    <row r="93" spans="2:13" ht="114.75" customHeight="1" x14ac:dyDescent="0.25">
      <c r="B93" s="68"/>
      <c r="C93" s="71" t="s">
        <v>75</v>
      </c>
      <c r="D93" s="63" t="s">
        <v>227</v>
      </c>
      <c r="E93" s="63" t="s">
        <v>281</v>
      </c>
      <c r="F93" s="63" t="s">
        <v>229</v>
      </c>
      <c r="G93" s="17" t="s">
        <v>114</v>
      </c>
      <c r="H93" s="18" t="s">
        <v>156</v>
      </c>
      <c r="I93" s="31">
        <v>735</v>
      </c>
      <c r="J93" s="19">
        <v>19.899999999999999</v>
      </c>
      <c r="K93" s="20">
        <f t="shared" si="1"/>
        <v>14626.499999999998</v>
      </c>
      <c r="L93" s="63" t="s">
        <v>283</v>
      </c>
      <c r="M93" s="21" t="s">
        <v>228</v>
      </c>
    </row>
    <row r="94" spans="2:13" ht="114.75" customHeight="1" x14ac:dyDescent="0.25">
      <c r="B94" s="69"/>
      <c r="C94" s="72" t="s">
        <v>75</v>
      </c>
      <c r="D94" s="64" t="s">
        <v>227</v>
      </c>
      <c r="E94" s="64" t="s">
        <v>265</v>
      </c>
      <c r="F94" s="64" t="s">
        <v>229</v>
      </c>
      <c r="G94" s="10" t="s">
        <v>231</v>
      </c>
      <c r="H94" s="12" t="s">
        <v>156</v>
      </c>
      <c r="I94" s="32">
        <v>691</v>
      </c>
      <c r="J94" s="13">
        <v>19.899999999999999</v>
      </c>
      <c r="K94" s="11">
        <f t="shared" si="1"/>
        <v>13750.9</v>
      </c>
      <c r="L94" s="64" t="s">
        <v>226</v>
      </c>
      <c r="M94" s="22" t="s">
        <v>230</v>
      </c>
    </row>
    <row r="95" spans="2:13" ht="114.75" customHeight="1" thickBot="1" x14ac:dyDescent="0.3">
      <c r="B95" s="70"/>
      <c r="C95" s="73" t="s">
        <v>75</v>
      </c>
      <c r="D95" s="65" t="s">
        <v>227</v>
      </c>
      <c r="E95" s="65" t="s">
        <v>265</v>
      </c>
      <c r="F95" s="65" t="s">
        <v>229</v>
      </c>
      <c r="G95" s="23" t="s">
        <v>233</v>
      </c>
      <c r="H95" s="24" t="s">
        <v>156</v>
      </c>
      <c r="I95" s="33">
        <v>766</v>
      </c>
      <c r="J95" s="25">
        <v>19.899999999999999</v>
      </c>
      <c r="K95" s="26">
        <f t="shared" si="1"/>
        <v>15243.4</v>
      </c>
      <c r="L95" s="65" t="s">
        <v>226</v>
      </c>
      <c r="M95" s="27" t="s">
        <v>232</v>
      </c>
    </row>
    <row r="96" spans="2:13" s="14" customFormat="1" ht="275.25" customHeight="1" thickBot="1" x14ac:dyDescent="0.3">
      <c r="B96" s="44"/>
      <c r="C96" s="46" t="s">
        <v>75</v>
      </c>
      <c r="D96" s="47" t="s">
        <v>235</v>
      </c>
      <c r="E96" s="28" t="s">
        <v>281</v>
      </c>
      <c r="F96" s="47" t="s">
        <v>237</v>
      </c>
      <c r="G96" s="47" t="s">
        <v>114</v>
      </c>
      <c r="H96" s="47" t="s">
        <v>156</v>
      </c>
      <c r="I96" s="30">
        <v>547</v>
      </c>
      <c r="J96" s="48">
        <v>34.9</v>
      </c>
      <c r="K96" s="29">
        <f t="shared" si="1"/>
        <v>19090.3</v>
      </c>
      <c r="L96" s="47" t="s">
        <v>283</v>
      </c>
      <c r="M96" s="49" t="s">
        <v>236</v>
      </c>
    </row>
    <row r="97" spans="2:13" ht="114.75" customHeight="1" x14ac:dyDescent="0.25">
      <c r="B97" s="68"/>
      <c r="C97" s="71" t="s">
        <v>75</v>
      </c>
      <c r="D97" s="63" t="s">
        <v>238</v>
      </c>
      <c r="E97" s="63" t="s">
        <v>279</v>
      </c>
      <c r="F97" s="63" t="s">
        <v>240</v>
      </c>
      <c r="G97" s="63" t="s">
        <v>114</v>
      </c>
      <c r="H97" s="18" t="s">
        <v>83</v>
      </c>
      <c r="I97" s="31">
        <v>80</v>
      </c>
      <c r="J97" s="19">
        <v>159.9</v>
      </c>
      <c r="K97" s="20">
        <f t="shared" si="1"/>
        <v>12792</v>
      </c>
      <c r="L97" s="63" t="s">
        <v>283</v>
      </c>
      <c r="M97" s="21" t="s">
        <v>239</v>
      </c>
    </row>
    <row r="98" spans="2:13" ht="114.75" customHeight="1" x14ac:dyDescent="0.25">
      <c r="B98" s="69"/>
      <c r="C98" s="72" t="s">
        <v>75</v>
      </c>
      <c r="D98" s="64" t="s">
        <v>238</v>
      </c>
      <c r="E98" s="64" t="s">
        <v>264</v>
      </c>
      <c r="F98" s="64" t="s">
        <v>240</v>
      </c>
      <c r="G98" s="64" t="s">
        <v>114</v>
      </c>
      <c r="H98" s="12" t="s">
        <v>84</v>
      </c>
      <c r="I98" s="32">
        <v>170</v>
      </c>
      <c r="J98" s="13">
        <v>159.9</v>
      </c>
      <c r="K98" s="11">
        <f t="shared" si="1"/>
        <v>27183</v>
      </c>
      <c r="L98" s="64" t="s">
        <v>234</v>
      </c>
      <c r="M98" s="22" t="s">
        <v>241</v>
      </c>
    </row>
    <row r="99" spans="2:13" ht="114.75" customHeight="1" thickBot="1" x14ac:dyDescent="0.3">
      <c r="B99" s="70"/>
      <c r="C99" s="73" t="s">
        <v>75</v>
      </c>
      <c r="D99" s="65" t="s">
        <v>238</v>
      </c>
      <c r="E99" s="65" t="s">
        <v>264</v>
      </c>
      <c r="F99" s="65" t="s">
        <v>240</v>
      </c>
      <c r="G99" s="65" t="s">
        <v>114</v>
      </c>
      <c r="H99" s="24" t="s">
        <v>85</v>
      </c>
      <c r="I99" s="33">
        <v>50</v>
      </c>
      <c r="J99" s="25">
        <v>159.9</v>
      </c>
      <c r="K99" s="26">
        <f t="shared" si="1"/>
        <v>7995</v>
      </c>
      <c r="L99" s="65" t="s">
        <v>234</v>
      </c>
      <c r="M99" s="27" t="s">
        <v>242</v>
      </c>
    </row>
    <row r="100" spans="2:13" ht="114.75" customHeight="1" x14ac:dyDescent="0.25">
      <c r="B100" s="68"/>
      <c r="C100" s="71" t="s">
        <v>75</v>
      </c>
      <c r="D100" s="63" t="s">
        <v>238</v>
      </c>
      <c r="E100" s="63" t="s">
        <v>279</v>
      </c>
      <c r="F100" s="63" t="s">
        <v>240</v>
      </c>
      <c r="G100" s="63" t="s">
        <v>244</v>
      </c>
      <c r="H100" s="18" t="s">
        <v>83</v>
      </c>
      <c r="I100" s="31">
        <v>118</v>
      </c>
      <c r="J100" s="19">
        <v>159.9</v>
      </c>
      <c r="K100" s="20">
        <f t="shared" si="1"/>
        <v>18868.2</v>
      </c>
      <c r="L100" s="63" t="s">
        <v>283</v>
      </c>
      <c r="M100" s="21" t="s">
        <v>243</v>
      </c>
    </row>
    <row r="101" spans="2:13" ht="114.75" customHeight="1" x14ac:dyDescent="0.25">
      <c r="B101" s="69"/>
      <c r="C101" s="72" t="s">
        <v>75</v>
      </c>
      <c r="D101" s="64" t="s">
        <v>238</v>
      </c>
      <c r="E101" s="64" t="s">
        <v>264</v>
      </c>
      <c r="F101" s="64" t="s">
        <v>240</v>
      </c>
      <c r="G101" s="64" t="s">
        <v>244</v>
      </c>
      <c r="H101" s="12" t="s">
        <v>84</v>
      </c>
      <c r="I101" s="32">
        <v>220</v>
      </c>
      <c r="J101" s="13">
        <v>159.9</v>
      </c>
      <c r="K101" s="11">
        <f t="shared" si="1"/>
        <v>35178</v>
      </c>
      <c r="L101" s="64" t="s">
        <v>234</v>
      </c>
      <c r="M101" s="22" t="s">
        <v>245</v>
      </c>
    </row>
    <row r="102" spans="2:13" ht="114.75" customHeight="1" thickBot="1" x14ac:dyDescent="0.3">
      <c r="B102" s="70"/>
      <c r="C102" s="73" t="s">
        <v>75</v>
      </c>
      <c r="D102" s="65" t="s">
        <v>238</v>
      </c>
      <c r="E102" s="65" t="s">
        <v>264</v>
      </c>
      <c r="F102" s="65" t="s">
        <v>240</v>
      </c>
      <c r="G102" s="65" t="s">
        <v>244</v>
      </c>
      <c r="H102" s="24" t="s">
        <v>85</v>
      </c>
      <c r="I102" s="33">
        <v>122</v>
      </c>
      <c r="J102" s="25">
        <v>159.9</v>
      </c>
      <c r="K102" s="26">
        <f t="shared" si="1"/>
        <v>19507.8</v>
      </c>
      <c r="L102" s="65" t="s">
        <v>234</v>
      </c>
      <c r="M102" s="27" t="s">
        <v>246</v>
      </c>
    </row>
    <row r="103" spans="2:13" ht="64.5" customHeight="1" x14ac:dyDescent="0.25">
      <c r="B103" s="68"/>
      <c r="C103" s="71" t="s">
        <v>275</v>
      </c>
      <c r="D103" s="63" t="s">
        <v>252</v>
      </c>
      <c r="E103" s="63" t="s">
        <v>277</v>
      </c>
      <c r="F103" s="63" t="s">
        <v>253</v>
      </c>
      <c r="G103" s="63" t="s">
        <v>247</v>
      </c>
      <c r="H103" s="18" t="s">
        <v>83</v>
      </c>
      <c r="I103" s="31">
        <v>218</v>
      </c>
      <c r="J103" s="19">
        <v>69.989999999999995</v>
      </c>
      <c r="K103" s="20">
        <f t="shared" si="1"/>
        <v>15257.82</v>
      </c>
      <c r="L103" s="63" t="s">
        <v>283</v>
      </c>
      <c r="M103" s="21">
        <v>3607814483257</v>
      </c>
    </row>
    <row r="104" spans="2:13" ht="64.5" customHeight="1" x14ac:dyDescent="0.25">
      <c r="B104" s="69"/>
      <c r="C104" s="72"/>
      <c r="D104" s="64"/>
      <c r="E104" s="64" t="s">
        <v>260</v>
      </c>
      <c r="F104" s="64" t="s">
        <v>253</v>
      </c>
      <c r="G104" s="64" t="s">
        <v>247</v>
      </c>
      <c r="H104" s="12" t="s">
        <v>84</v>
      </c>
      <c r="I104" s="32">
        <v>416</v>
      </c>
      <c r="J104" s="13">
        <v>69.989999999999995</v>
      </c>
      <c r="K104" s="11">
        <f t="shared" si="1"/>
        <v>29115.839999999997</v>
      </c>
      <c r="L104" s="64"/>
      <c r="M104" s="22" t="s">
        <v>248</v>
      </c>
    </row>
    <row r="105" spans="2:13" ht="64.5" customHeight="1" x14ac:dyDescent="0.25">
      <c r="B105" s="69"/>
      <c r="C105" s="72"/>
      <c r="D105" s="64"/>
      <c r="E105" s="64" t="s">
        <v>260</v>
      </c>
      <c r="F105" s="64" t="s">
        <v>253</v>
      </c>
      <c r="G105" s="64" t="s">
        <v>247</v>
      </c>
      <c r="H105" s="12" t="s">
        <v>85</v>
      </c>
      <c r="I105" s="32">
        <v>432</v>
      </c>
      <c r="J105" s="13">
        <v>69.989999999999995</v>
      </c>
      <c r="K105" s="11">
        <f t="shared" si="1"/>
        <v>30235.679999999997</v>
      </c>
      <c r="L105" s="64"/>
      <c r="M105" s="22" t="s">
        <v>249</v>
      </c>
    </row>
    <row r="106" spans="2:13" ht="64.5" customHeight="1" x14ac:dyDescent="0.25">
      <c r="B106" s="69"/>
      <c r="C106" s="72"/>
      <c r="D106" s="64"/>
      <c r="E106" s="64" t="s">
        <v>260</v>
      </c>
      <c r="F106" s="64" t="s">
        <v>253</v>
      </c>
      <c r="G106" s="64" t="s">
        <v>247</v>
      </c>
      <c r="H106" s="12" t="s">
        <v>86</v>
      </c>
      <c r="I106" s="32">
        <v>261</v>
      </c>
      <c r="J106" s="13">
        <v>69.989999999999995</v>
      </c>
      <c r="K106" s="11">
        <f t="shared" si="1"/>
        <v>18267.39</v>
      </c>
      <c r="L106" s="64"/>
      <c r="M106" s="22" t="s">
        <v>250</v>
      </c>
    </row>
    <row r="107" spans="2:13" ht="64.5" customHeight="1" thickBot="1" x14ac:dyDescent="0.3">
      <c r="B107" s="70"/>
      <c r="C107" s="73"/>
      <c r="D107" s="65"/>
      <c r="E107" s="65" t="s">
        <v>260</v>
      </c>
      <c r="F107" s="65" t="s">
        <v>253</v>
      </c>
      <c r="G107" s="65" t="s">
        <v>247</v>
      </c>
      <c r="H107" s="24" t="s">
        <v>87</v>
      </c>
      <c r="I107" s="33">
        <v>107</v>
      </c>
      <c r="J107" s="25">
        <v>69.989999999999995</v>
      </c>
      <c r="K107" s="26">
        <f t="shared" si="1"/>
        <v>7488.9299999999994</v>
      </c>
      <c r="L107" s="65"/>
      <c r="M107" s="27" t="s">
        <v>251</v>
      </c>
    </row>
    <row r="108" spans="2:13" ht="64.5" customHeight="1" x14ac:dyDescent="0.25">
      <c r="B108" s="68"/>
      <c r="C108" s="71" t="s">
        <v>275</v>
      </c>
      <c r="D108" s="63" t="s">
        <v>252</v>
      </c>
      <c r="E108" s="63" t="s">
        <v>277</v>
      </c>
      <c r="F108" s="63" t="s">
        <v>253</v>
      </c>
      <c r="G108" s="63" t="s">
        <v>259</v>
      </c>
      <c r="H108" s="18" t="s">
        <v>83</v>
      </c>
      <c r="I108" s="31">
        <v>139</v>
      </c>
      <c r="J108" s="19">
        <v>69.989999999999995</v>
      </c>
      <c r="K108" s="20">
        <f t="shared" si="1"/>
        <v>9728.6099999999988</v>
      </c>
      <c r="L108" s="63" t="s">
        <v>283</v>
      </c>
      <c r="M108" s="21" t="s">
        <v>254</v>
      </c>
    </row>
    <row r="109" spans="2:13" ht="64.5" customHeight="1" x14ac:dyDescent="0.25">
      <c r="B109" s="69"/>
      <c r="C109" s="72"/>
      <c r="D109" s="64"/>
      <c r="E109" s="64" t="s">
        <v>260</v>
      </c>
      <c r="F109" s="64" t="s">
        <v>253</v>
      </c>
      <c r="G109" s="64" t="s">
        <v>259</v>
      </c>
      <c r="H109" s="12" t="s">
        <v>84</v>
      </c>
      <c r="I109" s="32">
        <v>202</v>
      </c>
      <c r="J109" s="13">
        <v>69.989999999999995</v>
      </c>
      <c r="K109" s="11">
        <f t="shared" si="1"/>
        <v>14137.98</v>
      </c>
      <c r="L109" s="64"/>
      <c r="M109" s="22" t="s">
        <v>255</v>
      </c>
    </row>
    <row r="110" spans="2:13" ht="64.5" customHeight="1" x14ac:dyDescent="0.25">
      <c r="B110" s="69"/>
      <c r="C110" s="72"/>
      <c r="D110" s="64"/>
      <c r="E110" s="64" t="s">
        <v>260</v>
      </c>
      <c r="F110" s="64" t="s">
        <v>253</v>
      </c>
      <c r="G110" s="64" t="s">
        <v>259</v>
      </c>
      <c r="H110" s="12" t="s">
        <v>85</v>
      </c>
      <c r="I110" s="32">
        <v>248</v>
      </c>
      <c r="J110" s="13">
        <v>69.989999999999995</v>
      </c>
      <c r="K110" s="11">
        <f t="shared" si="1"/>
        <v>17357.52</v>
      </c>
      <c r="L110" s="64"/>
      <c r="M110" s="22" t="s">
        <v>256</v>
      </c>
    </row>
    <row r="111" spans="2:13" ht="64.5" customHeight="1" x14ac:dyDescent="0.25">
      <c r="B111" s="69"/>
      <c r="C111" s="72"/>
      <c r="D111" s="64"/>
      <c r="E111" s="64" t="s">
        <v>260</v>
      </c>
      <c r="F111" s="64" t="s">
        <v>253</v>
      </c>
      <c r="G111" s="64" t="s">
        <v>259</v>
      </c>
      <c r="H111" s="12" t="s">
        <v>86</v>
      </c>
      <c r="I111" s="32">
        <v>148</v>
      </c>
      <c r="J111" s="13">
        <v>69.989999999999995</v>
      </c>
      <c r="K111" s="11">
        <f t="shared" si="1"/>
        <v>10358.519999999999</v>
      </c>
      <c r="L111" s="64"/>
      <c r="M111" s="22" t="s">
        <v>257</v>
      </c>
    </row>
    <row r="112" spans="2:13" ht="64.5" customHeight="1" thickBot="1" x14ac:dyDescent="0.3">
      <c r="B112" s="70"/>
      <c r="C112" s="73"/>
      <c r="D112" s="65"/>
      <c r="E112" s="65" t="s">
        <v>260</v>
      </c>
      <c r="F112" s="65" t="s">
        <v>253</v>
      </c>
      <c r="G112" s="65" t="s">
        <v>259</v>
      </c>
      <c r="H112" s="24" t="s">
        <v>87</v>
      </c>
      <c r="I112" s="33">
        <v>61</v>
      </c>
      <c r="J112" s="25">
        <v>69.989999999999995</v>
      </c>
      <c r="K112" s="26">
        <f t="shared" si="1"/>
        <v>4269.3899999999994</v>
      </c>
      <c r="L112" s="65"/>
      <c r="M112" s="27" t="s">
        <v>258</v>
      </c>
    </row>
    <row r="113" spans="2:13" ht="26.1" customHeight="1" thickBot="1" x14ac:dyDescent="0.3">
      <c r="B113" s="76" t="s">
        <v>284</v>
      </c>
      <c r="C113" s="77"/>
      <c r="D113" s="77"/>
      <c r="E113" s="77"/>
      <c r="F113" s="77"/>
      <c r="G113" s="77"/>
      <c r="H113" s="78"/>
      <c r="I113" s="62">
        <f>SUM(I3:I112)</f>
        <v>35517</v>
      </c>
      <c r="J113" s="59">
        <f>K113/I113</f>
        <v>80.45744995354336</v>
      </c>
      <c r="K113" s="53">
        <f>SUM(K3:K112)</f>
        <v>2857607.2499999995</v>
      </c>
      <c r="L113" s="60"/>
      <c r="M113" s="61"/>
    </row>
    <row r="114" spans="2:13" ht="26.1" customHeight="1" x14ac:dyDescent="0.25">
      <c r="J114" s="16"/>
    </row>
  </sheetData>
  <mergeCells count="169">
    <mergeCell ref="B1:M1"/>
    <mergeCell ref="B93:B95"/>
    <mergeCell ref="C93:C95"/>
    <mergeCell ref="D93:D95"/>
    <mergeCell ref="E93:E95"/>
    <mergeCell ref="F93:F95"/>
    <mergeCell ref="L93:L95"/>
    <mergeCell ref="E97:E99"/>
    <mergeCell ref="F97:F99"/>
    <mergeCell ref="G97:G99"/>
    <mergeCell ref="B3:B7"/>
    <mergeCell ref="C3:C7"/>
    <mergeCell ref="C8:C12"/>
    <mergeCell ref="B36:B40"/>
    <mergeCell ref="B41:B45"/>
    <mergeCell ref="C27:C30"/>
    <mergeCell ref="C31:C35"/>
    <mergeCell ref="C36:C40"/>
    <mergeCell ref="C41:C45"/>
    <mergeCell ref="B47:B51"/>
    <mergeCell ref="B52:B56"/>
    <mergeCell ref="B57:B61"/>
    <mergeCell ref="B65:B69"/>
    <mergeCell ref="B62:B64"/>
    <mergeCell ref="B113:H113"/>
    <mergeCell ref="B13:B17"/>
    <mergeCell ref="B18:B22"/>
    <mergeCell ref="B8:B12"/>
    <mergeCell ref="C13:C17"/>
    <mergeCell ref="C18:C22"/>
    <mergeCell ref="C23:C26"/>
    <mergeCell ref="D23:D26"/>
    <mergeCell ref="E23:E26"/>
    <mergeCell ref="F23:F26"/>
    <mergeCell ref="G23:G26"/>
    <mergeCell ref="D27:D30"/>
    <mergeCell ref="E27:E30"/>
    <mergeCell ref="F27:F30"/>
    <mergeCell ref="G27:G30"/>
    <mergeCell ref="D85:D88"/>
    <mergeCell ref="E85:E88"/>
    <mergeCell ref="F85:F88"/>
    <mergeCell ref="G85:G88"/>
    <mergeCell ref="D89:D92"/>
    <mergeCell ref="E89:E92"/>
    <mergeCell ref="B23:B26"/>
    <mergeCell ref="B27:B30"/>
    <mergeCell ref="B31:B35"/>
    <mergeCell ref="C47:C51"/>
    <mergeCell ref="C52:C56"/>
    <mergeCell ref="C57:C61"/>
    <mergeCell ref="C62:C64"/>
    <mergeCell ref="C65:C69"/>
    <mergeCell ref="C70:C74"/>
    <mergeCell ref="L3:L7"/>
    <mergeCell ref="L8:L12"/>
    <mergeCell ref="L13:L17"/>
    <mergeCell ref="L18:L22"/>
    <mergeCell ref="L23:L26"/>
    <mergeCell ref="D18:D22"/>
    <mergeCell ref="E18:E22"/>
    <mergeCell ref="F18:F22"/>
    <mergeCell ref="G18:G22"/>
    <mergeCell ref="D31:D35"/>
    <mergeCell ref="E31:E35"/>
    <mergeCell ref="F31:F35"/>
    <mergeCell ref="G31:G35"/>
    <mergeCell ref="E36:E40"/>
    <mergeCell ref="F36:F40"/>
    <mergeCell ref="G36:G40"/>
    <mergeCell ref="B108:B112"/>
    <mergeCell ref="B103:B107"/>
    <mergeCell ref="C103:C107"/>
    <mergeCell ref="D103:D107"/>
    <mergeCell ref="C108:C112"/>
    <mergeCell ref="D108:D112"/>
    <mergeCell ref="D97:D99"/>
    <mergeCell ref="D100:D102"/>
    <mergeCell ref="C97:C99"/>
    <mergeCell ref="C100:C102"/>
    <mergeCell ref="B89:B92"/>
    <mergeCell ref="B97:B99"/>
    <mergeCell ref="B100:B102"/>
    <mergeCell ref="C85:C88"/>
    <mergeCell ref="B85:B88"/>
    <mergeCell ref="C89:C92"/>
    <mergeCell ref="B70:B74"/>
    <mergeCell ref="B75:B79"/>
    <mergeCell ref="B80:B84"/>
    <mergeCell ref="C75:C79"/>
    <mergeCell ref="C80:C84"/>
    <mergeCell ref="L103:L107"/>
    <mergeCell ref="L108:L112"/>
    <mergeCell ref="D3:D7"/>
    <mergeCell ref="F3:F7"/>
    <mergeCell ref="G3:G7"/>
    <mergeCell ref="E3:E7"/>
    <mergeCell ref="D8:D12"/>
    <mergeCell ref="E8:E12"/>
    <mergeCell ref="F8:F12"/>
    <mergeCell ref="G8:G12"/>
    <mergeCell ref="D13:D17"/>
    <mergeCell ref="E13:E17"/>
    <mergeCell ref="F13:F17"/>
    <mergeCell ref="G13:G17"/>
    <mergeCell ref="L75:L79"/>
    <mergeCell ref="L80:L84"/>
    <mergeCell ref="L85:L88"/>
    <mergeCell ref="L89:L92"/>
    <mergeCell ref="L97:L99"/>
    <mergeCell ref="L52:L56"/>
    <mergeCell ref="L57:L61"/>
    <mergeCell ref="L62:L64"/>
    <mergeCell ref="L65:L69"/>
    <mergeCell ref="L70:L74"/>
    <mergeCell ref="L100:L102"/>
    <mergeCell ref="L27:L30"/>
    <mergeCell ref="L31:L35"/>
    <mergeCell ref="L36:L40"/>
    <mergeCell ref="L41:L45"/>
    <mergeCell ref="L47:L51"/>
    <mergeCell ref="F89:F92"/>
    <mergeCell ref="G89:G92"/>
    <mergeCell ref="D62:D64"/>
    <mergeCell ref="E62:E64"/>
    <mergeCell ref="F62:F64"/>
    <mergeCell ref="G62:G64"/>
    <mergeCell ref="E100:E102"/>
    <mergeCell ref="F100:F102"/>
    <mergeCell ref="G100:G102"/>
    <mergeCell ref="D47:D51"/>
    <mergeCell ref="E47:E51"/>
    <mergeCell ref="F47:F51"/>
    <mergeCell ref="G47:G51"/>
    <mergeCell ref="D52:D56"/>
    <mergeCell ref="E52:E56"/>
    <mergeCell ref="F52:F56"/>
    <mergeCell ref="G52:G56"/>
    <mergeCell ref="D36:D40"/>
    <mergeCell ref="D41:D45"/>
    <mergeCell ref="E41:E45"/>
    <mergeCell ref="F41:F45"/>
    <mergeCell ref="G41:G45"/>
    <mergeCell ref="D70:D74"/>
    <mergeCell ref="E70:E74"/>
    <mergeCell ref="F70:F74"/>
    <mergeCell ref="G70:G74"/>
    <mergeCell ref="D75:D79"/>
    <mergeCell ref="E75:E79"/>
    <mergeCell ref="F75:F79"/>
    <mergeCell ref="G75:G79"/>
    <mergeCell ref="D57:D61"/>
    <mergeCell ref="E57:E61"/>
    <mergeCell ref="F57:F61"/>
    <mergeCell ref="G57:G61"/>
    <mergeCell ref="D65:D69"/>
    <mergeCell ref="E65:E69"/>
    <mergeCell ref="F65:F69"/>
    <mergeCell ref="G65:G69"/>
    <mergeCell ref="E108:E112"/>
    <mergeCell ref="F108:F112"/>
    <mergeCell ref="G108:G112"/>
    <mergeCell ref="D80:D84"/>
    <mergeCell ref="E80:E84"/>
    <mergeCell ref="F80:F84"/>
    <mergeCell ref="G80:G84"/>
    <mergeCell ref="E103:E107"/>
    <mergeCell ref="F103:F107"/>
    <mergeCell ref="G103:G107"/>
  </mergeCells>
  <pageMargins left="0.19685039370078741" right="0.19685039370078741" top="0.39370078740157483" bottom="0.39370078740157483" header="0" footer="0"/>
  <pageSetup paperSize="9" scale="66" fitToHeight="1000" orientation="landscape" r:id="rId1"/>
  <headerFooter scaleWithDoc="0" alignWithMargins="0">
    <oddHeader>&amp;A</oddHeader>
    <oddFooter>Page &amp;P de &amp;N</oddFooter>
  </headerFooter>
  <rowBreaks count="10" manualBreakCount="10">
    <brk id="12" max="16383" man="1"/>
    <brk id="22" max="16383" man="1"/>
    <brk id="30" max="16383" man="1"/>
    <brk id="40" max="16383" man="1"/>
    <brk id="46" max="16383" man="1"/>
    <brk id="56" max="16383" man="1"/>
    <brk id="64" max="16383" man="1"/>
    <brk id="74" max="16383" man="1"/>
    <brk id="84" max="16383" man="1"/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1"/>
  <sheetViews>
    <sheetView workbookViewId="0">
      <selection activeCell="B36" sqref="B36"/>
    </sheetView>
  </sheetViews>
  <sheetFormatPr defaultColWidth="11" defaultRowHeight="15.75" x14ac:dyDescent="0.25"/>
  <cols>
    <col min="2" max="2" width="29" customWidth="1"/>
    <col min="4" max="4" width="9.875" customWidth="1"/>
    <col min="5" max="5" width="7.5" bestFit="1" customWidth="1"/>
    <col min="6" max="6" width="18.625" customWidth="1"/>
    <col min="7" max="7" width="17" customWidth="1"/>
    <col min="8" max="8" width="12.5" customWidth="1"/>
    <col min="9" max="9" width="9.125" customWidth="1"/>
    <col min="10" max="10" width="14.875" customWidth="1"/>
    <col min="11" max="11" width="29.375" bestFit="1" customWidth="1"/>
    <col min="12" max="12" width="7.375" bestFit="1" customWidth="1"/>
    <col min="13" max="13" width="5.625" bestFit="1" customWidth="1"/>
    <col min="14" max="14" width="8.5" bestFit="1" customWidth="1"/>
    <col min="15" max="15" width="13.125" bestFit="1" customWidth="1"/>
    <col min="16" max="16" width="14" bestFit="1" customWidth="1"/>
    <col min="17" max="17" width="15.625" customWidth="1"/>
  </cols>
  <sheetData>
    <row r="1" spans="2:18" ht="57" customHeight="1" thickBot="1" x14ac:dyDescent="0.3"/>
    <row r="2" spans="2:18" ht="66.95" customHeight="1" thickBot="1" x14ac:dyDescent="0.3">
      <c r="B2" s="1" t="s">
        <v>0</v>
      </c>
      <c r="E2" s="5" t="s">
        <v>60</v>
      </c>
      <c r="F2" s="5" t="s">
        <v>69</v>
      </c>
      <c r="G2" s="5" t="s">
        <v>72</v>
      </c>
      <c r="H2" s="5" t="s">
        <v>61</v>
      </c>
      <c r="I2" s="5" t="s">
        <v>71</v>
      </c>
      <c r="J2" s="5" t="s">
        <v>62</v>
      </c>
      <c r="K2" s="5" t="s">
        <v>63</v>
      </c>
      <c r="L2" s="5" t="s">
        <v>66</v>
      </c>
      <c r="M2" s="5" t="s">
        <v>64</v>
      </c>
      <c r="N2" s="5" t="s">
        <v>65</v>
      </c>
      <c r="O2" s="5" t="s">
        <v>68</v>
      </c>
      <c r="P2" s="5" t="s">
        <v>67</v>
      </c>
      <c r="Q2" s="6" t="s">
        <v>73</v>
      </c>
      <c r="R2" s="6" t="s">
        <v>70</v>
      </c>
    </row>
    <row r="3" spans="2:18" x14ac:dyDescent="0.25">
      <c r="B3" s="2" t="s">
        <v>1</v>
      </c>
      <c r="E3" s="82" t="s">
        <v>74</v>
      </c>
      <c r="F3" s="82"/>
      <c r="G3" s="82" t="s">
        <v>77</v>
      </c>
      <c r="H3" s="82" t="s">
        <v>75</v>
      </c>
      <c r="I3" s="82" t="s">
        <v>76</v>
      </c>
      <c r="J3" s="7" t="s">
        <v>78</v>
      </c>
      <c r="K3" s="8" t="s">
        <v>88</v>
      </c>
      <c r="L3" s="7" t="s">
        <v>89</v>
      </c>
      <c r="M3" s="7" t="s">
        <v>83</v>
      </c>
      <c r="N3" s="4"/>
      <c r="O3" s="4"/>
      <c r="P3" s="4"/>
      <c r="Q3" s="4"/>
      <c r="R3" s="4"/>
    </row>
    <row r="4" spans="2:18" ht="16.5" thickBot="1" x14ac:dyDescent="0.3">
      <c r="B4" s="3" t="s">
        <v>2</v>
      </c>
      <c r="E4" s="83"/>
      <c r="F4" s="83"/>
      <c r="G4" s="83"/>
      <c r="H4" s="83"/>
      <c r="I4" s="83"/>
      <c r="J4" s="8" t="s">
        <v>79</v>
      </c>
      <c r="K4" s="8" t="s">
        <v>88</v>
      </c>
      <c r="L4" s="8" t="s">
        <v>89</v>
      </c>
      <c r="M4" s="8" t="s">
        <v>84</v>
      </c>
      <c r="N4" s="4"/>
      <c r="O4" s="4"/>
      <c r="P4" s="4"/>
      <c r="Q4" s="4"/>
      <c r="R4" s="4"/>
    </row>
    <row r="5" spans="2:18" x14ac:dyDescent="0.25">
      <c r="B5" s="2" t="s">
        <v>3</v>
      </c>
      <c r="E5" s="83"/>
      <c r="F5" s="83"/>
      <c r="G5" s="83"/>
      <c r="H5" s="83"/>
      <c r="I5" s="83"/>
      <c r="J5" s="7" t="s">
        <v>80</v>
      </c>
      <c r="K5" s="8" t="s">
        <v>88</v>
      </c>
      <c r="L5" s="7" t="s">
        <v>89</v>
      </c>
      <c r="M5" s="7" t="s">
        <v>85</v>
      </c>
      <c r="N5" s="4"/>
      <c r="O5" s="4"/>
      <c r="P5" s="4"/>
      <c r="Q5" s="4"/>
      <c r="R5" s="4"/>
    </row>
    <row r="6" spans="2:18" ht="16.5" thickBot="1" x14ac:dyDescent="0.3">
      <c r="B6" s="3" t="s">
        <v>4</v>
      </c>
      <c r="E6" s="83"/>
      <c r="F6" s="83"/>
      <c r="G6" s="83"/>
      <c r="H6" s="83"/>
      <c r="I6" s="83"/>
      <c r="J6" s="8" t="s">
        <v>81</v>
      </c>
      <c r="K6" s="8" t="s">
        <v>88</v>
      </c>
      <c r="L6" s="8" t="s">
        <v>89</v>
      </c>
      <c r="M6" s="8" t="s">
        <v>86</v>
      </c>
      <c r="N6" s="4"/>
      <c r="O6" s="4"/>
      <c r="P6" s="4"/>
      <c r="Q6" s="4"/>
      <c r="R6" s="4"/>
    </row>
    <row r="7" spans="2:18" x14ac:dyDescent="0.25">
      <c r="B7" s="2" t="s">
        <v>5</v>
      </c>
      <c r="E7" s="83"/>
      <c r="F7" s="83"/>
      <c r="G7" s="83"/>
      <c r="H7" s="83"/>
      <c r="I7" s="83"/>
      <c r="J7" s="7" t="s">
        <v>82</v>
      </c>
      <c r="K7" s="8" t="s">
        <v>88</v>
      </c>
      <c r="L7" s="7" t="s">
        <v>89</v>
      </c>
      <c r="M7" s="7" t="s">
        <v>87</v>
      </c>
      <c r="N7" s="4"/>
      <c r="O7" s="4"/>
      <c r="P7" s="4"/>
      <c r="Q7" s="4"/>
      <c r="R7" s="4"/>
    </row>
    <row r="8" spans="2:18" ht="16.5" thickBot="1" x14ac:dyDescent="0.3">
      <c r="B8" s="3" t="s">
        <v>6</v>
      </c>
      <c r="E8" s="83"/>
      <c r="F8" s="83"/>
      <c r="G8" s="83"/>
      <c r="H8" s="83"/>
      <c r="I8" s="83"/>
      <c r="J8" s="4"/>
      <c r="K8" s="4"/>
      <c r="L8" s="4"/>
      <c r="M8" s="4"/>
      <c r="N8" s="4"/>
      <c r="O8" s="4"/>
      <c r="P8" s="4"/>
      <c r="Q8" s="4"/>
      <c r="R8" s="4"/>
    </row>
    <row r="9" spans="2:18" x14ac:dyDescent="0.25">
      <c r="B9" s="2" t="s">
        <v>7</v>
      </c>
      <c r="E9" s="83"/>
      <c r="F9" s="83"/>
      <c r="G9" s="83"/>
      <c r="H9" s="83"/>
      <c r="I9" s="83"/>
      <c r="J9" s="4"/>
      <c r="K9" s="4"/>
      <c r="L9" s="4"/>
      <c r="M9" s="4"/>
      <c r="N9" s="4"/>
      <c r="O9" s="4"/>
      <c r="P9" s="4"/>
      <c r="Q9" s="4"/>
      <c r="R9" s="4"/>
    </row>
    <row r="10" spans="2:18" ht="16.5" thickBot="1" x14ac:dyDescent="0.3">
      <c r="B10" s="3" t="s">
        <v>8</v>
      </c>
      <c r="E10" s="83"/>
      <c r="F10" s="83"/>
      <c r="G10" s="83"/>
      <c r="H10" s="83"/>
      <c r="I10" s="83"/>
      <c r="J10" s="4"/>
      <c r="K10" s="4"/>
      <c r="L10" s="4"/>
      <c r="M10" s="4"/>
      <c r="N10" s="4"/>
      <c r="O10" s="4"/>
      <c r="P10" s="4"/>
      <c r="Q10" s="4"/>
      <c r="R10" s="4"/>
    </row>
    <row r="11" spans="2:18" x14ac:dyDescent="0.25">
      <c r="B11" s="2" t="s">
        <v>9</v>
      </c>
      <c r="E11" s="84"/>
      <c r="F11" s="84"/>
      <c r="G11" s="84"/>
      <c r="H11" s="84"/>
      <c r="I11" s="84"/>
      <c r="J11" s="4"/>
      <c r="K11" s="4"/>
      <c r="L11" s="4"/>
      <c r="M11" s="4"/>
      <c r="N11" s="4"/>
      <c r="O11" s="4"/>
      <c r="P11" s="4"/>
      <c r="Q11" s="4"/>
      <c r="R11" s="4"/>
    </row>
    <row r="12" spans="2:18" ht="16.5" thickBot="1" x14ac:dyDescent="0.3">
      <c r="B12" s="3" t="s">
        <v>10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2:18" x14ac:dyDescent="0.25">
      <c r="B13" s="2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2:18" ht="16.5" thickBot="1" x14ac:dyDescent="0.3">
      <c r="B14" s="3" t="s">
        <v>12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25">
      <c r="B15" s="2" t="s">
        <v>13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2:18" ht="16.5" thickBot="1" x14ac:dyDescent="0.3">
      <c r="B16" s="3" t="s">
        <v>14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25">
      <c r="B17" s="2" t="s">
        <v>15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ht="16.5" thickBot="1" x14ac:dyDescent="0.3">
      <c r="B18" s="3" t="s">
        <v>16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25">
      <c r="B19" s="2" t="s">
        <v>17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ht="16.5" thickBot="1" x14ac:dyDescent="0.3">
      <c r="B20" s="3" t="s">
        <v>18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25">
      <c r="B21" s="2" t="s">
        <v>19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16.5" thickBot="1" x14ac:dyDescent="0.3">
      <c r="B22" s="3" t="s">
        <v>20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25">
      <c r="B23" s="2" t="s">
        <v>21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16.5" thickBot="1" x14ac:dyDescent="0.3">
      <c r="B24" s="3" t="s">
        <v>22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25">
      <c r="B25" s="2" t="s">
        <v>23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16.5" thickBot="1" x14ac:dyDescent="0.3">
      <c r="B26" s="3" t="s">
        <v>24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25">
      <c r="B27" s="2" t="s">
        <v>25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ht="16.5" thickBot="1" x14ac:dyDescent="0.3">
      <c r="B28" s="3" t="s">
        <v>26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25">
      <c r="B29" s="2" t="s">
        <v>27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ht="16.5" thickBot="1" x14ac:dyDescent="0.3">
      <c r="B30" s="3" t="s">
        <v>28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25">
      <c r="B31" s="2" t="s">
        <v>29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2:18" ht="16.5" thickBot="1" x14ac:dyDescent="0.3">
      <c r="B32" s="3" t="s">
        <v>30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" x14ac:dyDescent="0.25">
      <c r="B33" s="2" t="s">
        <v>31</v>
      </c>
    </row>
    <row r="34" spans="2:2" ht="16.5" thickBot="1" x14ac:dyDescent="0.3">
      <c r="B34" s="3" t="s">
        <v>32</v>
      </c>
    </row>
    <row r="35" spans="2:2" x14ac:dyDescent="0.25">
      <c r="B35" s="2" t="s">
        <v>33</v>
      </c>
    </row>
    <row r="36" spans="2:2" ht="16.5" thickBot="1" x14ac:dyDescent="0.3">
      <c r="B36" s="3" t="s">
        <v>34</v>
      </c>
    </row>
    <row r="37" spans="2:2" x14ac:dyDescent="0.25">
      <c r="B37" s="2" t="s">
        <v>35</v>
      </c>
    </row>
    <row r="38" spans="2:2" ht="16.5" thickBot="1" x14ac:dyDescent="0.3">
      <c r="B38" s="3" t="s">
        <v>36</v>
      </c>
    </row>
    <row r="39" spans="2:2" x14ac:dyDescent="0.25">
      <c r="B39" s="2" t="s">
        <v>37</v>
      </c>
    </row>
    <row r="40" spans="2:2" ht="16.5" thickBot="1" x14ac:dyDescent="0.3">
      <c r="B40" s="3" t="s">
        <v>38</v>
      </c>
    </row>
    <row r="41" spans="2:2" x14ac:dyDescent="0.25">
      <c r="B41" s="2" t="s">
        <v>39</v>
      </c>
    </row>
    <row r="42" spans="2:2" ht="16.5" thickBot="1" x14ac:dyDescent="0.3">
      <c r="B42" s="3" t="s">
        <v>40</v>
      </c>
    </row>
    <row r="43" spans="2:2" x14ac:dyDescent="0.25">
      <c r="B43" s="2" t="s">
        <v>41</v>
      </c>
    </row>
    <row r="44" spans="2:2" ht="16.5" thickBot="1" x14ac:dyDescent="0.3">
      <c r="B44" s="3" t="s">
        <v>42</v>
      </c>
    </row>
    <row r="45" spans="2:2" x14ac:dyDescent="0.25">
      <c r="B45" s="2" t="s">
        <v>43</v>
      </c>
    </row>
    <row r="46" spans="2:2" ht="16.5" thickBot="1" x14ac:dyDescent="0.3">
      <c r="B46" s="3" t="s">
        <v>44</v>
      </c>
    </row>
    <row r="47" spans="2:2" x14ac:dyDescent="0.25">
      <c r="B47" s="2" t="s">
        <v>45</v>
      </c>
    </row>
    <row r="48" spans="2:2" ht="16.5" thickBot="1" x14ac:dyDescent="0.3">
      <c r="B48" s="3" t="s">
        <v>46</v>
      </c>
    </row>
    <row r="49" spans="2:2" x14ac:dyDescent="0.25">
      <c r="B49" s="2" t="s">
        <v>47</v>
      </c>
    </row>
    <row r="50" spans="2:2" x14ac:dyDescent="0.25">
      <c r="B50" s="2" t="s">
        <v>48</v>
      </c>
    </row>
    <row r="51" spans="2:2" ht="16.5" thickBot="1" x14ac:dyDescent="0.3">
      <c r="B51" s="3" t="s">
        <v>49</v>
      </c>
    </row>
    <row r="52" spans="2:2" x14ac:dyDescent="0.25">
      <c r="B52" s="2" t="s">
        <v>50</v>
      </c>
    </row>
    <row r="53" spans="2:2" ht="16.5" thickBot="1" x14ac:dyDescent="0.3">
      <c r="B53" s="3" t="s">
        <v>51</v>
      </c>
    </row>
    <row r="54" spans="2:2" x14ac:dyDescent="0.25">
      <c r="B54" s="2" t="s">
        <v>52</v>
      </c>
    </row>
    <row r="55" spans="2:2" ht="16.5" thickBot="1" x14ac:dyDescent="0.3">
      <c r="B55" s="3" t="s">
        <v>53</v>
      </c>
    </row>
    <row r="56" spans="2:2" x14ac:dyDescent="0.25">
      <c r="B56" s="2" t="s">
        <v>54</v>
      </c>
    </row>
    <row r="57" spans="2:2" ht="16.5" thickBot="1" x14ac:dyDescent="0.3">
      <c r="B57" s="3" t="s">
        <v>55</v>
      </c>
    </row>
    <row r="58" spans="2:2" x14ac:dyDescent="0.25">
      <c r="B58" s="2" t="s">
        <v>56</v>
      </c>
    </row>
    <row r="59" spans="2:2" ht="16.5" thickBot="1" x14ac:dyDescent="0.3">
      <c r="B59" s="3" t="s">
        <v>57</v>
      </c>
    </row>
    <row r="60" spans="2:2" x14ac:dyDescent="0.25">
      <c r="B60" s="2" t="s">
        <v>58</v>
      </c>
    </row>
    <row r="61" spans="2:2" ht="16.5" thickBot="1" x14ac:dyDescent="0.3">
      <c r="B61" s="3" t="s">
        <v>59</v>
      </c>
    </row>
  </sheetData>
  <mergeCells count="5">
    <mergeCell ref="E3:E11"/>
    <mergeCell ref="F3:F11"/>
    <mergeCell ref="G3:G11"/>
    <mergeCell ref="H3:H11"/>
    <mergeCell ref="I3: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  TEMPS   DES  CERISES </vt:lpstr>
      <vt:lpstr>Feuil4</vt:lpstr>
      <vt:lpstr>'LE  TEMPS   DES  CERISES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2025-07-28T12:26:40Z</cp:lastPrinted>
  <dcterms:created xsi:type="dcterms:W3CDTF">2025-02-28T09:16:57Z</dcterms:created>
  <dcterms:modified xsi:type="dcterms:W3CDTF">2025-07-29T08:37:30Z</dcterms:modified>
</cp:coreProperties>
</file>